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akabaka_t\Desktop\"/>
    </mc:Choice>
  </mc:AlternateContent>
  <bookViews>
    <workbookView xWindow="0" yWindow="0" windowWidth="28800" windowHeight="11865" activeTab="2"/>
  </bookViews>
  <sheets>
    <sheet name="mani_d_Building_28042021_113008" sheetId="1" r:id="rId1"/>
    <sheet name="mani_d_Building_28042021_11 (2" sheetId="2" r:id="rId2"/>
    <sheet name="tokase_review_NOV2021" sheetId="3" r:id="rId3"/>
  </sheets>
  <calcPr calcId="162913"/>
</workbook>
</file>

<file path=xl/calcChain.xml><?xml version="1.0" encoding="utf-8"?>
<calcChain xmlns="http://schemas.openxmlformats.org/spreadsheetml/2006/main">
  <c r="O106" i="3" l="1"/>
  <c r="AC105" i="3"/>
  <c r="AA105" i="3"/>
  <c r="Y105" i="3"/>
  <c r="W105" i="3"/>
  <c r="U105" i="3"/>
  <c r="S105" i="3"/>
  <c r="Q105" i="3"/>
  <c r="O105" i="3"/>
  <c r="AC104" i="3"/>
  <c r="AA104" i="3"/>
  <c r="Y104" i="3"/>
  <c r="W104" i="3"/>
  <c r="U104" i="3"/>
  <c r="S104" i="3"/>
  <c r="Q104" i="3"/>
  <c r="O104" i="3"/>
  <c r="AC103" i="3"/>
  <c r="AA103" i="3"/>
  <c r="Y103" i="3"/>
  <c r="W103" i="3"/>
  <c r="U103" i="3"/>
  <c r="S103" i="3"/>
  <c r="Q103" i="3"/>
  <c r="O103" i="3"/>
  <c r="AC102" i="3"/>
  <c r="AA102" i="3"/>
  <c r="Y102" i="3"/>
  <c r="W102" i="3"/>
  <c r="U102" i="3"/>
  <c r="S102" i="3"/>
  <c r="Q102" i="3"/>
  <c r="O102" i="3"/>
  <c r="AC101" i="3"/>
  <c r="AA101" i="3"/>
  <c r="Y101" i="3"/>
  <c r="W101" i="3"/>
  <c r="U101" i="3"/>
  <c r="S101" i="3"/>
  <c r="Q101" i="3"/>
  <c r="O101" i="3"/>
  <c r="AC100" i="3"/>
  <c r="AA100" i="3"/>
  <c r="Y100" i="3"/>
  <c r="W100" i="3"/>
  <c r="U100" i="3"/>
  <c r="S100" i="3"/>
  <c r="Q100" i="3"/>
  <c r="O100" i="3"/>
  <c r="O99" i="3"/>
  <c r="AC98" i="3"/>
  <c r="AA98" i="3"/>
  <c r="Y98" i="3"/>
  <c r="W98" i="3"/>
  <c r="U98" i="3"/>
  <c r="S98" i="3"/>
  <c r="Q98" i="3"/>
  <c r="O98" i="3"/>
  <c r="AC97" i="3"/>
  <c r="AA97" i="3"/>
  <c r="Y97" i="3"/>
  <c r="W97" i="3"/>
  <c r="U97" i="3"/>
  <c r="S97" i="3"/>
  <c r="Q97" i="3"/>
  <c r="O97" i="3"/>
  <c r="AC96" i="3"/>
  <c r="AA96" i="3"/>
  <c r="Y96" i="3"/>
  <c r="W96" i="3"/>
  <c r="U96" i="3"/>
  <c r="S96" i="3"/>
  <c r="Q96" i="3"/>
  <c r="O96" i="3"/>
  <c r="AC95" i="3"/>
  <c r="AA95" i="3"/>
  <c r="Y95" i="3"/>
  <c r="W95" i="3"/>
  <c r="U95" i="3"/>
  <c r="S95" i="3"/>
  <c r="Q95" i="3"/>
  <c r="O95" i="3"/>
  <c r="AC94" i="3"/>
  <c r="AA94" i="3"/>
  <c r="Y94" i="3"/>
  <c r="W94" i="3"/>
  <c r="U94" i="3"/>
  <c r="S94" i="3"/>
  <c r="Q94" i="3"/>
  <c r="O94" i="3"/>
  <c r="AC93" i="3"/>
  <c r="AA93" i="3"/>
  <c r="Y93" i="3"/>
  <c r="W93" i="3"/>
  <c r="U93" i="3"/>
  <c r="S93" i="3"/>
  <c r="Q93" i="3"/>
  <c r="O93" i="3"/>
  <c r="O92" i="3"/>
  <c r="O91" i="3"/>
  <c r="AC90" i="3"/>
  <c r="AA90" i="3"/>
  <c r="Y90" i="3"/>
  <c r="W90" i="3"/>
  <c r="U90" i="3"/>
  <c r="S90" i="3"/>
  <c r="Q90" i="3"/>
  <c r="O90" i="3"/>
  <c r="AC89" i="3"/>
  <c r="AA89" i="3"/>
  <c r="Y89" i="3"/>
  <c r="W89" i="3"/>
  <c r="U89" i="3"/>
  <c r="S89" i="3"/>
  <c r="Q89" i="3"/>
  <c r="O89" i="3"/>
  <c r="AC88" i="3"/>
  <c r="AA88" i="3"/>
  <c r="Y88" i="3"/>
  <c r="W88" i="3"/>
  <c r="U88" i="3"/>
  <c r="S88" i="3"/>
  <c r="Q88" i="3"/>
  <c r="O88" i="3"/>
  <c r="AC87" i="3"/>
  <c r="AA87" i="3"/>
  <c r="Y87" i="3"/>
  <c r="W87" i="3"/>
  <c r="U87" i="3"/>
  <c r="S87" i="3"/>
  <c r="Q87" i="3"/>
  <c r="O87" i="3"/>
  <c r="AC86" i="3"/>
  <c r="AA86" i="3"/>
  <c r="Y86" i="3"/>
  <c r="W86" i="3"/>
  <c r="U86" i="3"/>
  <c r="S86" i="3"/>
  <c r="Q86" i="3"/>
  <c r="O86" i="3"/>
  <c r="AC85" i="3"/>
  <c r="AA85" i="3"/>
  <c r="Y85" i="3"/>
  <c r="W85" i="3"/>
  <c r="U85" i="3"/>
  <c r="S85" i="3"/>
  <c r="Q85" i="3"/>
  <c r="O85" i="3"/>
  <c r="AC84" i="3"/>
  <c r="AA84" i="3"/>
  <c r="Y84" i="3"/>
  <c r="W84" i="3"/>
  <c r="U84" i="3"/>
  <c r="S84" i="3"/>
  <c r="Q84" i="3"/>
  <c r="O84" i="3"/>
  <c r="AC83" i="3"/>
  <c r="AA83" i="3"/>
  <c r="Y83" i="3"/>
  <c r="W83" i="3"/>
  <c r="U83" i="3"/>
  <c r="S83" i="3"/>
  <c r="Q83" i="3"/>
  <c r="O83" i="3"/>
  <c r="AC82" i="3"/>
  <c r="AA82" i="3"/>
  <c r="Y82" i="3"/>
  <c r="W82" i="3"/>
  <c r="U82" i="3"/>
  <c r="S82" i="3"/>
  <c r="Q82" i="3"/>
  <c r="O82" i="3"/>
  <c r="AC81" i="3"/>
  <c r="AA81" i="3"/>
  <c r="Y81" i="3"/>
  <c r="W81" i="3"/>
  <c r="U81" i="3"/>
  <c r="S81" i="3"/>
  <c r="Q81" i="3"/>
  <c r="O81" i="3"/>
  <c r="AC80" i="3"/>
  <c r="AA80" i="3"/>
  <c r="Y80" i="3"/>
  <c r="W80" i="3"/>
  <c r="U80" i="3"/>
  <c r="S80" i="3"/>
  <c r="Q80" i="3"/>
  <c r="O80" i="3"/>
  <c r="AC79" i="3"/>
  <c r="AA79" i="3"/>
  <c r="Y79" i="3"/>
  <c r="W79" i="3"/>
  <c r="U79" i="3"/>
  <c r="S79" i="3"/>
  <c r="Q79" i="3"/>
  <c r="O79" i="3"/>
  <c r="AC78" i="3"/>
  <c r="AA78" i="3"/>
  <c r="Y78" i="3"/>
  <c r="W78" i="3"/>
  <c r="U78" i="3"/>
  <c r="S78" i="3"/>
  <c r="Q78" i="3"/>
  <c r="O78" i="3"/>
  <c r="AC77" i="3"/>
  <c r="AA77" i="3"/>
  <c r="Y77" i="3"/>
  <c r="W77" i="3"/>
  <c r="U77" i="3"/>
  <c r="S77" i="3"/>
  <c r="Q77" i="3"/>
  <c r="O77" i="3"/>
  <c r="AC76" i="3"/>
  <c r="AA76" i="3"/>
  <c r="Y76" i="3"/>
  <c r="W76" i="3"/>
  <c r="U76" i="3"/>
  <c r="S76" i="3"/>
  <c r="Q76" i="3"/>
  <c r="O76" i="3"/>
  <c r="AC75" i="3"/>
  <c r="AA75" i="3"/>
  <c r="Y75" i="3"/>
  <c r="W75" i="3"/>
  <c r="U75" i="3"/>
  <c r="S75" i="3"/>
  <c r="Q75" i="3"/>
  <c r="O75" i="3"/>
  <c r="AC74" i="3"/>
  <c r="AA74" i="3"/>
  <c r="Y74" i="3"/>
  <c r="W74" i="3"/>
  <c r="U74" i="3"/>
  <c r="S74" i="3"/>
  <c r="Q74" i="3"/>
  <c r="O74" i="3"/>
  <c r="AC73" i="3"/>
  <c r="AA73" i="3"/>
  <c r="Y73" i="3"/>
  <c r="W73" i="3"/>
  <c r="U73" i="3"/>
  <c r="S73" i="3"/>
  <c r="Q73" i="3"/>
  <c r="O73" i="3"/>
  <c r="AC72" i="3"/>
  <c r="AA72" i="3"/>
  <c r="Y72" i="3"/>
  <c r="W72" i="3"/>
  <c r="U72" i="3"/>
  <c r="S72" i="3"/>
  <c r="Q72" i="3"/>
  <c r="O72" i="3"/>
  <c r="AC71" i="3"/>
  <c r="AA71" i="3"/>
  <c r="Y71" i="3"/>
  <c r="W71" i="3"/>
  <c r="U71" i="3"/>
  <c r="S71" i="3"/>
  <c r="Q71" i="3"/>
  <c r="O71" i="3"/>
  <c r="AC70" i="3"/>
  <c r="AA70" i="3"/>
  <c r="Y70" i="3"/>
  <c r="W70" i="3"/>
  <c r="U70" i="3"/>
  <c r="S70" i="3"/>
  <c r="Q70" i="3"/>
  <c r="O70" i="3"/>
  <c r="AC69" i="3"/>
  <c r="AA69" i="3"/>
  <c r="Y69" i="3"/>
  <c r="W69" i="3"/>
  <c r="U69" i="3"/>
  <c r="S69" i="3"/>
  <c r="Q69" i="3"/>
  <c r="O69" i="3"/>
  <c r="AC68" i="3"/>
  <c r="AA68" i="3"/>
  <c r="Y68" i="3"/>
  <c r="W68" i="3"/>
  <c r="U68" i="3"/>
  <c r="S68" i="3"/>
  <c r="Q68" i="3"/>
  <c r="O68" i="3"/>
  <c r="AC67" i="3"/>
  <c r="AA67" i="3"/>
  <c r="Y67" i="3"/>
  <c r="W67" i="3"/>
  <c r="U67" i="3"/>
  <c r="S67" i="3"/>
  <c r="Q67" i="3"/>
  <c r="O67" i="3"/>
  <c r="AC66" i="3"/>
  <c r="AA66" i="3"/>
  <c r="Y66" i="3"/>
  <c r="W66" i="3"/>
  <c r="U66" i="3"/>
  <c r="S66" i="3"/>
  <c r="Q66" i="3"/>
  <c r="O66" i="3"/>
  <c r="AC65" i="3"/>
  <c r="AA65" i="3"/>
  <c r="Y65" i="3"/>
  <c r="W65" i="3"/>
  <c r="U65" i="3"/>
  <c r="S65" i="3"/>
  <c r="Q65" i="3"/>
  <c r="O65" i="3"/>
  <c r="AC64" i="3"/>
  <c r="AA64" i="3"/>
  <c r="Y64" i="3"/>
  <c r="W64" i="3"/>
  <c r="U64" i="3"/>
  <c r="S64" i="3"/>
  <c r="Q64" i="3"/>
  <c r="O64" i="3"/>
  <c r="AC63" i="3"/>
  <c r="AA63" i="3"/>
  <c r="Y63" i="3"/>
  <c r="W63" i="3"/>
  <c r="U63" i="3"/>
  <c r="S63" i="3"/>
  <c r="Q63" i="3"/>
  <c r="O63" i="3"/>
  <c r="Y62" i="3"/>
  <c r="W62" i="3"/>
  <c r="U62" i="3"/>
  <c r="S62" i="3"/>
  <c r="Q62" i="3"/>
  <c r="O62" i="3"/>
  <c r="AC61" i="3"/>
  <c r="AA61" i="3"/>
  <c r="Y61" i="3"/>
  <c r="W61" i="3"/>
  <c r="U61" i="3"/>
  <c r="S61" i="3"/>
  <c r="Q61" i="3"/>
  <c r="O61" i="3"/>
  <c r="AC60" i="3"/>
  <c r="AA60" i="3"/>
  <c r="Y60" i="3"/>
  <c r="W60" i="3"/>
  <c r="U60" i="3"/>
  <c r="S60" i="3"/>
  <c r="Q60" i="3"/>
  <c r="O60" i="3"/>
  <c r="AC59" i="3"/>
  <c r="AA59" i="3"/>
  <c r="Y59" i="3"/>
  <c r="W59" i="3"/>
  <c r="U59" i="3"/>
  <c r="S59" i="3"/>
  <c r="Q59" i="3"/>
  <c r="O59" i="3"/>
  <c r="AC58" i="3"/>
  <c r="AA58" i="3"/>
  <c r="Y58" i="3"/>
  <c r="W58" i="3"/>
  <c r="U58" i="3"/>
  <c r="S58" i="3"/>
  <c r="Q58" i="3"/>
  <c r="O58" i="3"/>
  <c r="AC57" i="3"/>
  <c r="AA57" i="3"/>
  <c r="Y57" i="3"/>
  <c r="W57" i="3"/>
  <c r="U57" i="3"/>
  <c r="S57" i="3"/>
  <c r="Q57" i="3"/>
  <c r="O57" i="3"/>
  <c r="AC56" i="3"/>
  <c r="AA56" i="3"/>
  <c r="Y56" i="3"/>
  <c r="W56" i="3"/>
  <c r="U56" i="3"/>
  <c r="S56" i="3"/>
  <c r="Q56" i="3"/>
  <c r="O56" i="3"/>
  <c r="AC55" i="3"/>
  <c r="AA55" i="3"/>
  <c r="Y55" i="3"/>
  <c r="W55" i="3"/>
  <c r="U55" i="3"/>
  <c r="S55" i="3"/>
  <c r="Q55" i="3"/>
  <c r="O55" i="3"/>
  <c r="O54" i="3"/>
  <c r="AC53" i="3"/>
  <c r="AA53" i="3"/>
  <c r="Y53" i="3"/>
  <c r="W53" i="3"/>
  <c r="U53" i="3"/>
  <c r="S53" i="3"/>
  <c r="Q53" i="3"/>
  <c r="O53" i="3"/>
  <c r="O52" i="3"/>
  <c r="AC51" i="3"/>
  <c r="AA51" i="3"/>
  <c r="Y51" i="3"/>
  <c r="W51" i="3"/>
  <c r="U51" i="3"/>
  <c r="S51" i="3"/>
  <c r="Q51" i="3"/>
  <c r="O51" i="3"/>
  <c r="AC50" i="3"/>
  <c r="AA50" i="3"/>
  <c r="Y50" i="3"/>
  <c r="W50" i="3"/>
  <c r="U50" i="3"/>
  <c r="S50" i="3"/>
  <c r="Q50" i="3"/>
  <c r="O50" i="3"/>
  <c r="O49" i="3"/>
  <c r="O48" i="3"/>
  <c r="AC47" i="3"/>
  <c r="AA47" i="3"/>
  <c r="Y47" i="3"/>
  <c r="W47" i="3"/>
  <c r="U47" i="3"/>
  <c r="S47" i="3"/>
  <c r="Q47" i="3"/>
  <c r="O47" i="3"/>
  <c r="AC46" i="3"/>
  <c r="AA46" i="3"/>
  <c r="Y46" i="3"/>
  <c r="W46" i="3"/>
  <c r="U46" i="3"/>
  <c r="S46" i="3"/>
  <c r="Q46" i="3"/>
  <c r="O46" i="3"/>
  <c r="AC45" i="3"/>
  <c r="AA45" i="3"/>
  <c r="Y45" i="3"/>
  <c r="W45" i="3"/>
  <c r="U45" i="3"/>
  <c r="S45" i="3"/>
  <c r="Q45" i="3"/>
  <c r="O45" i="3"/>
  <c r="O44" i="3"/>
  <c r="O43" i="3"/>
  <c r="AC42" i="3"/>
  <c r="AA42" i="3"/>
  <c r="Y42" i="3"/>
  <c r="W42" i="3"/>
  <c r="U42" i="3"/>
  <c r="S42" i="3"/>
  <c r="Q42" i="3"/>
  <c r="O42" i="3"/>
  <c r="AC41" i="3"/>
  <c r="AA41" i="3"/>
  <c r="Y41" i="3"/>
  <c r="W41" i="3"/>
  <c r="U41" i="3"/>
  <c r="S41" i="3"/>
  <c r="Q41" i="3"/>
  <c r="O41" i="3"/>
  <c r="AC40" i="3"/>
  <c r="AA40" i="3"/>
  <c r="Y40" i="3"/>
  <c r="W40" i="3"/>
  <c r="U40" i="3"/>
  <c r="S40" i="3"/>
  <c r="Q40" i="3"/>
  <c r="O40" i="3"/>
  <c r="AC39" i="3"/>
  <c r="AA39" i="3"/>
  <c r="Y39" i="3"/>
  <c r="W39" i="3"/>
  <c r="U39" i="3"/>
  <c r="S39" i="3"/>
  <c r="Q39" i="3"/>
  <c r="O39" i="3"/>
  <c r="AC38" i="3"/>
  <c r="AA38" i="3"/>
  <c r="Y38" i="3"/>
  <c r="W38" i="3"/>
  <c r="U38" i="3"/>
  <c r="S38" i="3"/>
  <c r="Q38" i="3"/>
  <c r="O38" i="3"/>
  <c r="AC37" i="3"/>
  <c r="AA37" i="3"/>
  <c r="Y37" i="3"/>
  <c r="W37" i="3"/>
  <c r="U37" i="3"/>
  <c r="S37" i="3"/>
  <c r="Q37" i="3"/>
  <c r="O37" i="3"/>
  <c r="AC36" i="3"/>
  <c r="AA36" i="3"/>
  <c r="Y36" i="3"/>
  <c r="W36" i="3"/>
  <c r="U36" i="3"/>
  <c r="S36" i="3"/>
  <c r="Q36" i="3"/>
  <c r="O36" i="3"/>
  <c r="O35" i="3"/>
  <c r="AC34" i="3"/>
  <c r="AA34" i="3"/>
  <c r="Y34" i="3"/>
  <c r="W34" i="3"/>
  <c r="U34" i="3"/>
  <c r="S34" i="3"/>
  <c r="Q34" i="3"/>
  <c r="O34" i="3"/>
  <c r="AC33" i="3"/>
  <c r="AA33" i="3"/>
  <c r="Y33" i="3"/>
  <c r="W33" i="3"/>
  <c r="U33" i="3"/>
  <c r="S33" i="3"/>
  <c r="Q33" i="3"/>
  <c r="O33" i="3"/>
  <c r="AC32" i="3"/>
  <c r="AA32" i="3"/>
  <c r="Y32" i="3"/>
  <c r="W32" i="3"/>
  <c r="U32" i="3"/>
  <c r="S32" i="3"/>
  <c r="Q32" i="3"/>
  <c r="O32" i="3"/>
  <c r="AC31" i="3"/>
  <c r="AA31" i="3"/>
  <c r="Y31" i="3"/>
  <c r="W31" i="3"/>
  <c r="U31" i="3"/>
  <c r="S31" i="3"/>
  <c r="Q31" i="3"/>
  <c r="O31" i="3"/>
  <c r="O30" i="3"/>
  <c r="AC29" i="3"/>
  <c r="AA29" i="3"/>
  <c r="Y29" i="3"/>
  <c r="W29" i="3"/>
  <c r="U29" i="3"/>
  <c r="S29" i="3"/>
  <c r="Q29" i="3"/>
  <c r="O29" i="3"/>
  <c r="AC28" i="3"/>
  <c r="AA28" i="3"/>
  <c r="Y28" i="3"/>
  <c r="W28" i="3"/>
  <c r="U28" i="3"/>
  <c r="S28" i="3"/>
  <c r="Q28" i="3"/>
  <c r="O28" i="3"/>
  <c r="AC27" i="3"/>
  <c r="AA27" i="3"/>
  <c r="Y27" i="3"/>
  <c r="W27" i="3"/>
  <c r="U27" i="3"/>
  <c r="S27" i="3"/>
  <c r="Q27" i="3"/>
  <c r="O27" i="3"/>
  <c r="AC26" i="3"/>
  <c r="AA26" i="3"/>
  <c r="Y26" i="3"/>
  <c r="W26" i="3"/>
  <c r="U26" i="3"/>
  <c r="S26" i="3"/>
  <c r="Q26" i="3"/>
  <c r="O26" i="3"/>
  <c r="AC25" i="3"/>
  <c r="AA25" i="3"/>
  <c r="Y25" i="3"/>
  <c r="W25" i="3"/>
  <c r="U25" i="3"/>
  <c r="S25" i="3"/>
  <c r="Q25" i="3"/>
  <c r="O25" i="3"/>
  <c r="AC24" i="3"/>
  <c r="AA24" i="3"/>
  <c r="Y24" i="3"/>
  <c r="W24" i="3"/>
  <c r="U24" i="3"/>
  <c r="S24" i="3"/>
  <c r="Q24" i="3"/>
  <c r="O24" i="3"/>
  <c r="AC23" i="3"/>
  <c r="AA23" i="3"/>
  <c r="Y23" i="3"/>
  <c r="W23" i="3"/>
  <c r="U23" i="3"/>
  <c r="S23" i="3"/>
  <c r="Q23" i="3"/>
  <c r="O23" i="3"/>
  <c r="AC22" i="3"/>
  <c r="AA22" i="3"/>
  <c r="Y22" i="3"/>
  <c r="W22" i="3"/>
  <c r="U22" i="3"/>
  <c r="S22" i="3"/>
  <c r="Q22" i="3"/>
  <c r="O22" i="3"/>
  <c r="AC21" i="3"/>
  <c r="AA21" i="3"/>
  <c r="Y21" i="3"/>
  <c r="W21" i="3"/>
  <c r="U21" i="3"/>
  <c r="S21" i="3"/>
  <c r="Q21" i="3"/>
  <c r="O21" i="3"/>
  <c r="AC20" i="3"/>
  <c r="AA20" i="3"/>
  <c r="Y20" i="3"/>
  <c r="W20" i="3"/>
  <c r="U20" i="3"/>
  <c r="S20" i="3"/>
  <c r="Q20" i="3"/>
  <c r="O20" i="3"/>
  <c r="AC19" i="3"/>
  <c r="AA19" i="3"/>
  <c r="Y19" i="3"/>
  <c r="W19" i="3"/>
  <c r="U19" i="3"/>
  <c r="S19" i="3"/>
  <c r="Q19" i="3"/>
  <c r="O19" i="3"/>
  <c r="AC18" i="3"/>
  <c r="AA18" i="3"/>
  <c r="Y18" i="3"/>
  <c r="W18" i="3"/>
  <c r="U18" i="3"/>
  <c r="S18" i="3"/>
  <c r="Q18" i="3"/>
  <c r="O18" i="3"/>
  <c r="AC17" i="3"/>
  <c r="AA17" i="3"/>
  <c r="Y17" i="3"/>
  <c r="W17" i="3"/>
  <c r="U17" i="3"/>
  <c r="S17" i="3"/>
  <c r="Q17" i="3"/>
  <c r="O17" i="3"/>
  <c r="AC16" i="3"/>
  <c r="AA16" i="3"/>
  <c r="Y16" i="3"/>
  <c r="W16" i="3"/>
  <c r="U16" i="3"/>
  <c r="S16" i="3"/>
  <c r="Q16" i="3"/>
  <c r="O16" i="3"/>
  <c r="AC15" i="3"/>
  <c r="AA15" i="3"/>
  <c r="Y15" i="3"/>
  <c r="W15" i="3"/>
  <c r="U15" i="3"/>
  <c r="S15" i="3"/>
  <c r="Q15" i="3"/>
  <c r="O15" i="3"/>
  <c r="AC14" i="3"/>
  <c r="AA14" i="3"/>
  <c r="Y14" i="3"/>
  <c r="W14" i="3"/>
  <c r="U14" i="3"/>
  <c r="S14" i="3"/>
  <c r="Q14" i="3"/>
  <c r="O14" i="3"/>
  <c r="AC13" i="3"/>
  <c r="AA13" i="3"/>
  <c r="Y13" i="3"/>
  <c r="W13" i="3"/>
  <c r="U13" i="3"/>
  <c r="S13" i="3"/>
  <c r="Q13" i="3"/>
  <c r="O13" i="3"/>
  <c r="AC12" i="3"/>
  <c r="AA12" i="3"/>
  <c r="Y12" i="3"/>
  <c r="W12" i="3"/>
  <c r="U12" i="3"/>
  <c r="S12" i="3"/>
  <c r="Q12" i="3"/>
  <c r="O12" i="3"/>
  <c r="AC11" i="3"/>
  <c r="AA11" i="3"/>
  <c r="Y11" i="3"/>
  <c r="W11" i="3"/>
  <c r="U11" i="3"/>
  <c r="S11" i="3"/>
  <c r="Q11" i="3"/>
  <c r="O11" i="3"/>
  <c r="AC10" i="3"/>
  <c r="AA10" i="3"/>
  <c r="Y10" i="3"/>
  <c r="W10" i="3"/>
  <c r="U10" i="3"/>
  <c r="S10" i="3"/>
  <c r="Q10" i="3"/>
  <c r="O10" i="3"/>
  <c r="AC9" i="3"/>
  <c r="AA9" i="3"/>
  <c r="Y9" i="3"/>
  <c r="W9" i="3"/>
  <c r="U9" i="3"/>
  <c r="S9" i="3"/>
  <c r="Q9" i="3"/>
  <c r="O9" i="3"/>
  <c r="AC8" i="3"/>
  <c r="AA8" i="3"/>
  <c r="Y8" i="3"/>
  <c r="W8" i="3"/>
  <c r="U8" i="3"/>
  <c r="S8" i="3"/>
  <c r="Q8" i="3"/>
  <c r="O8" i="3"/>
  <c r="AC7" i="3"/>
  <c r="AA7" i="3"/>
  <c r="Y7" i="3"/>
  <c r="W7" i="3"/>
  <c r="U7" i="3"/>
  <c r="S7" i="3"/>
  <c r="Q7" i="3"/>
  <c r="O7" i="3"/>
  <c r="AC6" i="3"/>
  <c r="AA6" i="3"/>
  <c r="Y6" i="3"/>
  <c r="W6" i="3"/>
  <c r="U6" i="3"/>
  <c r="S6" i="3"/>
  <c r="Q6" i="3"/>
  <c r="O6" i="3"/>
  <c r="AC105" i="2" l="1"/>
  <c r="AC104" i="2"/>
  <c r="AC103" i="2"/>
  <c r="AC102" i="2"/>
  <c r="AC101" i="2"/>
  <c r="AC100" i="2"/>
  <c r="AC98" i="2"/>
  <c r="AC97" i="2"/>
  <c r="AC96" i="2"/>
  <c r="AC95" i="2"/>
  <c r="AC94" i="2"/>
  <c r="AC93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1" i="2"/>
  <c r="AC60" i="2"/>
  <c r="AC59" i="2"/>
  <c r="AC58" i="2"/>
  <c r="AC57" i="2"/>
  <c r="AC56" i="2"/>
  <c r="AC55" i="2"/>
  <c r="AC53" i="2"/>
  <c r="AC51" i="2"/>
  <c r="AC50" i="2"/>
  <c r="AC47" i="2"/>
  <c r="AC46" i="2"/>
  <c r="AC45" i="2"/>
  <c r="AC42" i="2"/>
  <c r="AC41" i="2"/>
  <c r="AC40" i="2"/>
  <c r="AC39" i="2"/>
  <c r="AC38" i="2"/>
  <c r="AC37" i="2"/>
  <c r="AC36" i="2"/>
  <c r="AC34" i="2"/>
  <c r="AC33" i="2"/>
  <c r="AC32" i="2"/>
  <c r="AC31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A101" i="2"/>
  <c r="AA102" i="2"/>
  <c r="AA103" i="2"/>
  <c r="AA104" i="2"/>
  <c r="AA105" i="2"/>
  <c r="AA100" i="2"/>
  <c r="AA94" i="2"/>
  <c r="AA95" i="2"/>
  <c r="AA96" i="2"/>
  <c r="AA97" i="2"/>
  <c r="AA98" i="2"/>
  <c r="AA93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71" i="2"/>
  <c r="AA72" i="2"/>
  <c r="AA73" i="2"/>
  <c r="AA74" i="2"/>
  <c r="AA75" i="2"/>
  <c r="AA76" i="2"/>
  <c r="AA77" i="2"/>
  <c r="AA60" i="2"/>
  <c r="AA59" i="2"/>
  <c r="AA58" i="2"/>
  <c r="AA57" i="2"/>
  <c r="AA56" i="2"/>
  <c r="AA55" i="2"/>
  <c r="AA53" i="2"/>
  <c r="AA51" i="2"/>
  <c r="AA50" i="2"/>
  <c r="AA47" i="2"/>
  <c r="AA46" i="2"/>
  <c r="AA45" i="2"/>
  <c r="AA37" i="2"/>
  <c r="AA38" i="2"/>
  <c r="AA39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6" i="2"/>
  <c r="Y105" i="2"/>
  <c r="Y104" i="2"/>
  <c r="Y103" i="2"/>
  <c r="Y102" i="2"/>
  <c r="Y101" i="2"/>
  <c r="Y100" i="2"/>
  <c r="Y98" i="2"/>
  <c r="Y97" i="2"/>
  <c r="Y96" i="2"/>
  <c r="Y95" i="2"/>
  <c r="Y94" i="2"/>
  <c r="Y93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3" i="2"/>
  <c r="Y51" i="2"/>
  <c r="Y50" i="2"/>
  <c r="Y47" i="2"/>
  <c r="Y46" i="2"/>
  <c r="Y45" i="2"/>
  <c r="Y42" i="2"/>
  <c r="Y41" i="2"/>
  <c r="Y40" i="2"/>
  <c r="Y39" i="2"/>
  <c r="Y38" i="2"/>
  <c r="Y37" i="2"/>
  <c r="Y36" i="2"/>
  <c r="Y34" i="2"/>
  <c r="Y33" i="2"/>
  <c r="Y32" i="2"/>
  <c r="Y31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W105" i="2"/>
  <c r="W104" i="2"/>
  <c r="W103" i="2"/>
  <c r="W102" i="2"/>
  <c r="W101" i="2"/>
  <c r="W100" i="2"/>
  <c r="W98" i="2"/>
  <c r="W97" i="2"/>
  <c r="W96" i="2"/>
  <c r="W95" i="2"/>
  <c r="W94" i="2"/>
  <c r="W93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3" i="2"/>
  <c r="W51" i="2"/>
  <c r="W50" i="2"/>
  <c r="W47" i="2"/>
  <c r="W46" i="2"/>
  <c r="W45" i="2"/>
  <c r="W42" i="2"/>
  <c r="W41" i="2"/>
  <c r="W40" i="2"/>
  <c r="W39" i="2"/>
  <c r="W38" i="2"/>
  <c r="W37" i="2"/>
  <c r="W36" i="2"/>
  <c r="W34" i="2"/>
  <c r="W33" i="2"/>
  <c r="W32" i="2"/>
  <c r="W31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6" i="2"/>
  <c r="U105" i="2"/>
  <c r="U104" i="2"/>
  <c r="U103" i="2"/>
  <c r="U102" i="2"/>
  <c r="U101" i="2"/>
  <c r="U100" i="2"/>
  <c r="U98" i="2"/>
  <c r="U97" i="2"/>
  <c r="U96" i="2"/>
  <c r="U95" i="2"/>
  <c r="U94" i="2"/>
  <c r="U93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3" i="2"/>
  <c r="U51" i="2"/>
  <c r="U50" i="2"/>
  <c r="U47" i="2"/>
  <c r="U46" i="2"/>
  <c r="U45" i="2"/>
  <c r="U42" i="2"/>
  <c r="U41" i="2"/>
  <c r="U40" i="2"/>
  <c r="U39" i="2"/>
  <c r="U38" i="2"/>
  <c r="U37" i="2"/>
  <c r="U36" i="2"/>
  <c r="U34" i="2"/>
  <c r="U33" i="2"/>
  <c r="U32" i="2"/>
  <c r="U31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6" i="2"/>
  <c r="S105" i="2"/>
  <c r="S104" i="2"/>
  <c r="S103" i="2"/>
  <c r="S102" i="2"/>
  <c r="S101" i="2"/>
  <c r="S100" i="2"/>
  <c r="S98" i="2"/>
  <c r="S97" i="2"/>
  <c r="S96" i="2"/>
  <c r="S95" i="2"/>
  <c r="S94" i="2"/>
  <c r="S93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3" i="2"/>
  <c r="S51" i="2"/>
  <c r="S50" i="2"/>
  <c r="S47" i="2"/>
  <c r="S46" i="2"/>
  <c r="S45" i="2"/>
  <c r="S42" i="2"/>
  <c r="S41" i="2"/>
  <c r="S40" i="2"/>
  <c r="S39" i="2"/>
  <c r="S38" i="2"/>
  <c r="S37" i="2"/>
  <c r="S36" i="2"/>
  <c r="S34" i="2"/>
  <c r="S33" i="2"/>
  <c r="S32" i="2"/>
  <c r="S31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6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60" i="2"/>
  <c r="Q59" i="2"/>
  <c r="Q58" i="2"/>
  <c r="Q57" i="2"/>
  <c r="Q56" i="2"/>
  <c r="Q47" i="2"/>
  <c r="Q46" i="2"/>
  <c r="Q45" i="2"/>
  <c r="Q51" i="2"/>
  <c r="Q50" i="2"/>
  <c r="Q53" i="2"/>
  <c r="Q55" i="2"/>
  <c r="Q101" i="2"/>
  <c r="Q102" i="2"/>
  <c r="Q103" i="2"/>
  <c r="Q104" i="2"/>
  <c r="Q105" i="2"/>
  <c r="Q94" i="2"/>
  <c r="Q95" i="2"/>
  <c r="Q96" i="2"/>
  <c r="Q97" i="2"/>
  <c r="Q98" i="2"/>
  <c r="Q100" i="2"/>
  <c r="Q93" i="2"/>
  <c r="Q90" i="2"/>
  <c r="Q89" i="2"/>
  <c r="Q88" i="2"/>
  <c r="Q87" i="2"/>
  <c r="Q86" i="2"/>
  <c r="Q85" i="2"/>
  <c r="Q84" i="2"/>
  <c r="Q83" i="2"/>
  <c r="Q82" i="2"/>
  <c r="Q81" i="2"/>
  <c r="Q80" i="2"/>
  <c r="Q79" i="2"/>
  <c r="Q77" i="2"/>
  <c r="Q76" i="2"/>
  <c r="Q75" i="2"/>
  <c r="Q74" i="2"/>
  <c r="Q73" i="2"/>
  <c r="Q72" i="2"/>
  <c r="Q71" i="2"/>
  <c r="Q39" i="2"/>
  <c r="Q38" i="2"/>
  <c r="Q37" i="2"/>
  <c r="AA78" i="2"/>
  <c r="AA70" i="2"/>
  <c r="AA69" i="2"/>
  <c r="AA68" i="2"/>
  <c r="AA67" i="2"/>
  <c r="AA66" i="2"/>
  <c r="AA65" i="2"/>
  <c r="AA64" i="2"/>
  <c r="AA63" i="2"/>
  <c r="AA61" i="2"/>
  <c r="AA42" i="2"/>
  <c r="AA41" i="2"/>
  <c r="AA40" i="2"/>
  <c r="AA36" i="2"/>
  <c r="AA32" i="2"/>
  <c r="AA33" i="2"/>
  <c r="AA34" i="2"/>
  <c r="AA31" i="2"/>
  <c r="Q78" i="2"/>
  <c r="Q70" i="2"/>
  <c r="Q69" i="2"/>
  <c r="Q68" i="2"/>
  <c r="Q67" i="2"/>
  <c r="Q66" i="2"/>
  <c r="Q65" i="2"/>
  <c r="Q64" i="2"/>
  <c r="Q63" i="2"/>
  <c r="Q62" i="2"/>
  <c r="Q61" i="2"/>
  <c r="Q42" i="2"/>
  <c r="Q41" i="2"/>
  <c r="Q40" i="2"/>
  <c r="Q36" i="2"/>
  <c r="Q32" i="2"/>
  <c r="Q33" i="2"/>
  <c r="Q34" i="2"/>
  <c r="Q31" i="2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6" i="2"/>
</calcChain>
</file>

<file path=xl/comments1.xml><?xml version="1.0" encoding="utf-8"?>
<comments xmlns="http://schemas.openxmlformats.org/spreadsheetml/2006/main">
  <authors>
    <author>Mervyn Lepper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Mervyn Lepper:</t>
        </r>
        <r>
          <rPr>
            <sz val="9"/>
            <color indexed="81"/>
            <rFont val="Tahoma"/>
            <family val="2"/>
          </rPr>
          <t xml:space="preserve">
Y - Certified
R - Renewal Due
P - Certification Planned this year
N - Uncertified</t>
        </r>
      </text>
    </comment>
  </commentList>
</comments>
</file>

<file path=xl/comments2.xml><?xml version="1.0" encoding="utf-8"?>
<comments xmlns="http://schemas.openxmlformats.org/spreadsheetml/2006/main">
  <authors>
    <author>Mervyn Lepper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Mervyn Lepper:</t>
        </r>
        <r>
          <rPr>
            <sz val="9"/>
            <color indexed="81"/>
            <rFont val="Tahoma"/>
            <family val="2"/>
          </rPr>
          <t xml:space="preserve">
Y - Certified
R - Renewal Due
P - Certification Planned this year
N - Uncertified</t>
        </r>
      </text>
    </comment>
  </commentList>
</comments>
</file>

<file path=xl/sharedStrings.xml><?xml version="1.0" encoding="utf-8"?>
<sst xmlns="http://schemas.openxmlformats.org/spreadsheetml/2006/main" count="2826" uniqueCount="397">
  <si>
    <t>Buildings</t>
  </si>
  <si>
    <t>PTag</t>
  </si>
  <si>
    <t>Location Code</t>
  </si>
  <si>
    <t>Usage Type</t>
  </si>
  <si>
    <t>Description</t>
  </si>
  <si>
    <t>Street Address</t>
  </si>
  <si>
    <t>GFA(sqm)</t>
  </si>
  <si>
    <t>Material</t>
  </si>
  <si>
    <t xml:space="preserve"> Campus</t>
  </si>
  <si>
    <t>A80</t>
  </si>
  <si>
    <t>Staff &amp; Student Services</t>
  </si>
  <si>
    <t>Cattle Feed Mill</t>
  </si>
  <si>
    <t>Alafua Main Campus</t>
  </si>
  <si>
    <t>Concrete &amp; Timber</t>
  </si>
  <si>
    <t>Alafua Campus</t>
  </si>
  <si>
    <t>A81</t>
  </si>
  <si>
    <t>Piggery 2</t>
  </si>
  <si>
    <t>A82</t>
  </si>
  <si>
    <t>Farm Managers Fale</t>
  </si>
  <si>
    <t>A83</t>
  </si>
  <si>
    <t>Security House - Back Gate</t>
  </si>
  <si>
    <t>A84</t>
  </si>
  <si>
    <t>Cook House</t>
  </si>
  <si>
    <t>A10</t>
  </si>
  <si>
    <t>Small Fale 1</t>
  </si>
  <si>
    <t>A12</t>
  </si>
  <si>
    <t>Small Fale 2</t>
  </si>
  <si>
    <t>A18</t>
  </si>
  <si>
    <t>Small Fale 3</t>
  </si>
  <si>
    <t>A85</t>
  </si>
  <si>
    <t>Food Processing</t>
  </si>
  <si>
    <t>A19</t>
  </si>
  <si>
    <t>Garage</t>
  </si>
  <si>
    <t>A86</t>
  </si>
  <si>
    <t>Sheep Shelter</t>
  </si>
  <si>
    <t>A87</t>
  </si>
  <si>
    <t>Shade House 5</t>
  </si>
  <si>
    <t>A88</t>
  </si>
  <si>
    <t>Sheep Water Shelter</t>
  </si>
  <si>
    <t>A89</t>
  </si>
  <si>
    <t>Slaughter House</t>
  </si>
  <si>
    <t>A90</t>
  </si>
  <si>
    <t>Farm Managers Washroom</t>
  </si>
  <si>
    <t>A79</t>
  </si>
  <si>
    <t>Academic. Teaching &amp; Learning</t>
  </si>
  <si>
    <t>Poultry House 8</t>
  </si>
  <si>
    <t>Beside A76</t>
  </si>
  <si>
    <t>A98</t>
  </si>
  <si>
    <t>Nursery 1</t>
  </si>
  <si>
    <t>Between A72 and A75</t>
  </si>
  <si>
    <t>Timber</t>
  </si>
  <si>
    <t>A99</t>
  </si>
  <si>
    <t>Nursery 2</t>
  </si>
  <si>
    <t>AA1</t>
  </si>
  <si>
    <t>Nursery 3</t>
  </si>
  <si>
    <t>M01</t>
  </si>
  <si>
    <t>A01</t>
  </si>
  <si>
    <t>Guard House (Main Security Office)</t>
  </si>
  <si>
    <t>2 University Entrance Road</t>
  </si>
  <si>
    <t>Concrete</t>
  </si>
  <si>
    <t>M02</t>
  </si>
  <si>
    <t>A02</t>
  </si>
  <si>
    <t>Central Administrative</t>
  </si>
  <si>
    <t>Administration Block (Main Office)</t>
  </si>
  <si>
    <t>6 University Entrance Road</t>
  </si>
  <si>
    <t>Timber &amp; Concrete</t>
  </si>
  <si>
    <t>M03</t>
  </si>
  <si>
    <t>A03</t>
  </si>
  <si>
    <t>Laboratories (Computer Labs 3 &amp; 4)</t>
  </si>
  <si>
    <t>M04. M12</t>
  </si>
  <si>
    <t>A04</t>
  </si>
  <si>
    <t>Adminstration 2 (Student Academic Services - SAS)</t>
  </si>
  <si>
    <t>8 University Entrance Road</t>
  </si>
  <si>
    <t>M05</t>
  </si>
  <si>
    <t>A05</t>
  </si>
  <si>
    <t>Library (Academic Staff Office)</t>
  </si>
  <si>
    <t>Timber &amp; Iron</t>
  </si>
  <si>
    <t>M06</t>
  </si>
  <si>
    <t>A06</t>
  </si>
  <si>
    <t>Centrally Timetabled Spaces</t>
  </si>
  <si>
    <t>CCTA (Soil Chemical Room &amp; Prep Room)</t>
  </si>
  <si>
    <t>5 Residential Drive</t>
  </si>
  <si>
    <t>M07. M18</t>
  </si>
  <si>
    <t>A07</t>
  </si>
  <si>
    <t>Teaching (Lecture Theatre C 1 / Animal Science Lab)</t>
  </si>
  <si>
    <t>4 University Entrance Road</t>
  </si>
  <si>
    <t>M08</t>
  </si>
  <si>
    <t>A08</t>
  </si>
  <si>
    <t>Soil Sciences (Soil Science Lab / Academic Offices)</t>
  </si>
  <si>
    <t>4 Residential Drive</t>
  </si>
  <si>
    <t>M09</t>
  </si>
  <si>
    <t>A09</t>
  </si>
  <si>
    <t>Crops Production Office (E&amp;I Maintenance Office)</t>
  </si>
  <si>
    <t>8 Residential Drive</t>
  </si>
  <si>
    <t>M11</t>
  </si>
  <si>
    <t>A11</t>
  </si>
  <si>
    <t>Shade House 1 (Soil Screen House)</t>
  </si>
  <si>
    <t>10 Residential Drive</t>
  </si>
  <si>
    <t>M13</t>
  </si>
  <si>
    <t>A13</t>
  </si>
  <si>
    <t>Ground Staff Offices (Finance Storage Facility)</t>
  </si>
  <si>
    <t>7A Residential Drive</t>
  </si>
  <si>
    <t>M14</t>
  </si>
  <si>
    <t>A14</t>
  </si>
  <si>
    <t>Crop Science (E&amp;I Maintenance Workshop)</t>
  </si>
  <si>
    <t>7B Residential Drive</t>
  </si>
  <si>
    <t>M15</t>
  </si>
  <si>
    <t>A15</t>
  </si>
  <si>
    <t>Bursary (Finance &amp; ITS)</t>
  </si>
  <si>
    <t>Concrete &amp;Timber</t>
  </si>
  <si>
    <t>M16</t>
  </si>
  <si>
    <t>A16</t>
  </si>
  <si>
    <t>Lecture Theatres (Lecture Room C 3 &amp; C4)</t>
  </si>
  <si>
    <t>M17</t>
  </si>
  <si>
    <t>A17</t>
  </si>
  <si>
    <t>Studies (Post Graduate Computer Lab)</t>
  </si>
  <si>
    <t>6 Residential Drive</t>
  </si>
  <si>
    <t>M20</t>
  </si>
  <si>
    <t>A20</t>
  </si>
  <si>
    <t>Agricultural Engineering</t>
  </si>
  <si>
    <t>9A Residential Drive</t>
  </si>
  <si>
    <t>Steel &amp; Iron Building Frame</t>
  </si>
  <si>
    <t>M21</t>
  </si>
  <si>
    <t>A21</t>
  </si>
  <si>
    <t>Plant Protection (Lab)</t>
  </si>
  <si>
    <t>9B Residential Drive</t>
  </si>
  <si>
    <t>M22</t>
  </si>
  <si>
    <t>A22</t>
  </si>
  <si>
    <t>Shade House 3</t>
  </si>
  <si>
    <t>9C Residential Drive</t>
  </si>
  <si>
    <t>M23</t>
  </si>
  <si>
    <t>A23</t>
  </si>
  <si>
    <t>Farm Engineering</t>
  </si>
  <si>
    <t>1A Farm Engineering Road</t>
  </si>
  <si>
    <t>Steel &amp; Timber Framed</t>
  </si>
  <si>
    <t>M24</t>
  </si>
  <si>
    <t>A24</t>
  </si>
  <si>
    <t>Farm Workshop 2</t>
  </si>
  <si>
    <t>1B Farm Engineering Road</t>
  </si>
  <si>
    <t>M25</t>
  </si>
  <si>
    <t>A25</t>
  </si>
  <si>
    <t>Carport (SAFT Acadamic Offices)</t>
  </si>
  <si>
    <t>M26</t>
  </si>
  <si>
    <t>A26</t>
  </si>
  <si>
    <t>Commercial</t>
  </si>
  <si>
    <t>Dining Hall(Gym/USPSA Office)</t>
  </si>
  <si>
    <t>M27</t>
  </si>
  <si>
    <t>A27</t>
  </si>
  <si>
    <t>Student Canteen / SWO Office</t>
  </si>
  <si>
    <t>M28</t>
  </si>
  <si>
    <t>A28</t>
  </si>
  <si>
    <t>Student Fale (Main FALE)</t>
  </si>
  <si>
    <t>Beside Student Canteen A27</t>
  </si>
  <si>
    <t>Concrete /Timber /Corrugated Iron</t>
  </si>
  <si>
    <t>M29</t>
  </si>
  <si>
    <t>A29</t>
  </si>
  <si>
    <t>Halls of Residence</t>
  </si>
  <si>
    <t>Laundry</t>
  </si>
  <si>
    <t>M30</t>
  </si>
  <si>
    <t>A30</t>
  </si>
  <si>
    <t>Ireta Hostel (Old Wing/ MBA Block)</t>
  </si>
  <si>
    <t>Along Alafua Road 4 (Yasi Lane)</t>
  </si>
  <si>
    <t>M31</t>
  </si>
  <si>
    <t>A31</t>
  </si>
  <si>
    <t>Ireta Hostel (Fale)</t>
  </si>
  <si>
    <t>Behind A30 - Ireta Hostel Old Wing / MBA Block</t>
  </si>
  <si>
    <t>M32</t>
  </si>
  <si>
    <t>A32</t>
  </si>
  <si>
    <t>Workshop 2 (Garage)</t>
  </si>
  <si>
    <t>Along Alafua Road 4</t>
  </si>
  <si>
    <t>M33</t>
  </si>
  <si>
    <t>A33</t>
  </si>
  <si>
    <t>Guardhouse 2 (Moamoa Housing)</t>
  </si>
  <si>
    <t>Moamoad Housing. Ava Drive</t>
  </si>
  <si>
    <t>M34</t>
  </si>
  <si>
    <t>A34</t>
  </si>
  <si>
    <t>Security House (Security Residence)</t>
  </si>
  <si>
    <t>Moamoa Housing. Ava Drive</t>
  </si>
  <si>
    <t>M35</t>
  </si>
  <si>
    <t>A35</t>
  </si>
  <si>
    <t>Gatehouse (Classroom 5 &amp; 6)</t>
  </si>
  <si>
    <t>Adjacent to A09 and A25</t>
  </si>
  <si>
    <t>M36</t>
  </si>
  <si>
    <t>A36</t>
  </si>
  <si>
    <t>Shelter (Bus Stop)</t>
  </si>
  <si>
    <t>1 University Entrance Road</t>
  </si>
  <si>
    <t>M37</t>
  </si>
  <si>
    <t>A37</t>
  </si>
  <si>
    <t>Ireta Dinning Hall (New Wing Ireta Guest Lodge)</t>
  </si>
  <si>
    <t>M43</t>
  </si>
  <si>
    <t>A38</t>
  </si>
  <si>
    <t>Science Laboratory (Lecture Theatre C 2 / Maint ITS Lab 1 / ITS Helpdesk)</t>
  </si>
  <si>
    <t>Between Library A40 and Building A39</t>
  </si>
  <si>
    <t>Concrete/Timber/Corrugated Roof</t>
  </si>
  <si>
    <t>M45</t>
  </si>
  <si>
    <t>A39</t>
  </si>
  <si>
    <t>Lecture/Computer Room (Chemistry Labs 1 &amp; 2)</t>
  </si>
  <si>
    <t>M46.M46-1</t>
  </si>
  <si>
    <t>A40</t>
  </si>
  <si>
    <t>Library</t>
  </si>
  <si>
    <t>New Library (Library)</t>
  </si>
  <si>
    <t>2 Residential Drive</t>
  </si>
  <si>
    <t>M47</t>
  </si>
  <si>
    <t>A41</t>
  </si>
  <si>
    <t>New Dining Hall</t>
  </si>
  <si>
    <t>At corner of Alafua Road 2 and 3</t>
  </si>
  <si>
    <t>USP Savaii Centre</t>
  </si>
  <si>
    <t>Old</t>
  </si>
  <si>
    <t>N01</t>
  </si>
  <si>
    <t>A42</t>
  </si>
  <si>
    <t>Felila Dorm</t>
  </si>
  <si>
    <t>Beside Building A29 - Laundry</t>
  </si>
  <si>
    <t>N02</t>
  </si>
  <si>
    <t>A43</t>
  </si>
  <si>
    <t>Tevila (Teuila Dorm)</t>
  </si>
  <si>
    <t>N03</t>
  </si>
  <si>
    <t>A44</t>
  </si>
  <si>
    <t>Rosa Dorm</t>
  </si>
  <si>
    <t>Behind Building A43 - Teuila Dorm</t>
  </si>
  <si>
    <t>N04</t>
  </si>
  <si>
    <t>A45</t>
  </si>
  <si>
    <t>Suni Dorm</t>
  </si>
  <si>
    <t>Along Alafua Road 2</t>
  </si>
  <si>
    <t>N05</t>
  </si>
  <si>
    <t>A46</t>
  </si>
  <si>
    <t>Pele Dorm</t>
  </si>
  <si>
    <t>N06</t>
  </si>
  <si>
    <t>A47</t>
  </si>
  <si>
    <t>Pua Taunofa Dorm</t>
  </si>
  <si>
    <t>N07</t>
  </si>
  <si>
    <t>A48</t>
  </si>
  <si>
    <t>Oliana Dorm</t>
  </si>
  <si>
    <t>N08</t>
  </si>
  <si>
    <t>A49</t>
  </si>
  <si>
    <t>Aute Dorm</t>
  </si>
  <si>
    <t>Behind Building A48 - Oliana Dorm</t>
  </si>
  <si>
    <t>Concrete and Zincalume Roof</t>
  </si>
  <si>
    <t>N09</t>
  </si>
  <si>
    <t>A50</t>
  </si>
  <si>
    <t>Oketi Dorm</t>
  </si>
  <si>
    <t>N10</t>
  </si>
  <si>
    <t>A51</t>
  </si>
  <si>
    <t>Mossooi Dorm</t>
  </si>
  <si>
    <t>Behind Building A50 - Oketi Dorm</t>
  </si>
  <si>
    <t>N11</t>
  </si>
  <si>
    <t>A52</t>
  </si>
  <si>
    <t>Foketi Dorm</t>
  </si>
  <si>
    <t>Concrete and Colorbond Roof</t>
  </si>
  <si>
    <t>N12</t>
  </si>
  <si>
    <t>A53</t>
  </si>
  <si>
    <t>Fogomu &amp; Talie (Fagamunu Dorm)</t>
  </si>
  <si>
    <t>N13</t>
  </si>
  <si>
    <t>A54</t>
  </si>
  <si>
    <t>Fala (Campus Clinic)</t>
  </si>
  <si>
    <t>Along Alafua Road 2. Beside A48 - Oliana Dorm</t>
  </si>
  <si>
    <t>N14</t>
  </si>
  <si>
    <t>A55</t>
  </si>
  <si>
    <t>Tamacigi (Tamaligi Dorm)</t>
  </si>
  <si>
    <t>Along Alafua Road 3</t>
  </si>
  <si>
    <t>N15</t>
  </si>
  <si>
    <t>A56</t>
  </si>
  <si>
    <t>Student Acc - 102 (SIT Office)</t>
  </si>
  <si>
    <t>A57</t>
  </si>
  <si>
    <t>Shade House 4</t>
  </si>
  <si>
    <t>Alafua Road 3 -  11 Residential Drive</t>
  </si>
  <si>
    <t>A58</t>
  </si>
  <si>
    <t>SAFT Farm Lecture Room</t>
  </si>
  <si>
    <t>Along Alafua Road 2 - Farm Road</t>
  </si>
  <si>
    <t>A59</t>
  </si>
  <si>
    <t>Brooding House</t>
  </si>
  <si>
    <t>A60</t>
  </si>
  <si>
    <t>Sheep Pan</t>
  </si>
  <si>
    <t>A61</t>
  </si>
  <si>
    <t>Poultry Practical Cage House 1</t>
  </si>
  <si>
    <t>A62</t>
  </si>
  <si>
    <t>Poultry Practical Cage House 2</t>
  </si>
  <si>
    <t>A63</t>
  </si>
  <si>
    <t>SAFT Farm Office (Grading / Incubators / Office / Feed Store)</t>
  </si>
  <si>
    <t>P01</t>
  </si>
  <si>
    <t>A64</t>
  </si>
  <si>
    <t>Staff Accommodation</t>
  </si>
  <si>
    <t>MQ1 (Campus Directors Residence)</t>
  </si>
  <si>
    <t>P02</t>
  </si>
  <si>
    <t>A65</t>
  </si>
  <si>
    <t>MQ2 (L &amp; T / SLS / Book Shop)</t>
  </si>
  <si>
    <t>6 University Entrance Road - Alafua Road 1</t>
  </si>
  <si>
    <t>P03.P04</t>
  </si>
  <si>
    <t>A66</t>
  </si>
  <si>
    <t>MQ3 .MQ6 (Staff House 6 &amp; 7)</t>
  </si>
  <si>
    <t>13A Residential Drive - Alafua Road 3</t>
  </si>
  <si>
    <t>P05.P06</t>
  </si>
  <si>
    <t>A67</t>
  </si>
  <si>
    <t>MQ7.MQ8 (Staff House 8 &amp; 9)</t>
  </si>
  <si>
    <t>15A Residential Drive - Alafua Road 3</t>
  </si>
  <si>
    <t>P07.P08</t>
  </si>
  <si>
    <t>A68</t>
  </si>
  <si>
    <t>MQ9.MQ10 (Staff House 10 &amp; 11)</t>
  </si>
  <si>
    <t>11A Residential Drive - Alafua Road 3</t>
  </si>
  <si>
    <t>P09</t>
  </si>
  <si>
    <t>A91</t>
  </si>
  <si>
    <t>MQ11 (Moamoa Staff House 1)</t>
  </si>
  <si>
    <t>P10</t>
  </si>
  <si>
    <t>A92</t>
  </si>
  <si>
    <t>MQ11 (Moamoa Staff House 2)</t>
  </si>
  <si>
    <t>Concrete &amp; Colourbond Roof</t>
  </si>
  <si>
    <t>P11</t>
  </si>
  <si>
    <t>A93</t>
  </si>
  <si>
    <t>MQ12 (Moamoa Staff Hous 3)</t>
  </si>
  <si>
    <t>P12</t>
  </si>
  <si>
    <t>A94</t>
  </si>
  <si>
    <t>MQ13 (Moamoa Staff House 4)</t>
  </si>
  <si>
    <t>P13</t>
  </si>
  <si>
    <t>A95</t>
  </si>
  <si>
    <t>MQ14 (Moamoa Staff House 5)</t>
  </si>
  <si>
    <t>P14</t>
  </si>
  <si>
    <t>A96</t>
  </si>
  <si>
    <t>MQ15 (Moamoa Staff House 6)</t>
  </si>
  <si>
    <t>P15</t>
  </si>
  <si>
    <t>A97</t>
  </si>
  <si>
    <t>MQ16 (Moamoa Staff House 7)</t>
  </si>
  <si>
    <t>T01</t>
  </si>
  <si>
    <t>A69</t>
  </si>
  <si>
    <t>Farmhouse (Farm Managers Residence)</t>
  </si>
  <si>
    <t>T02</t>
  </si>
  <si>
    <t>A70</t>
  </si>
  <si>
    <t>Poultry House 1 (SAFT Research)</t>
  </si>
  <si>
    <t>T03</t>
  </si>
  <si>
    <t>A71</t>
  </si>
  <si>
    <t>Poultry House 2</t>
  </si>
  <si>
    <t>T04</t>
  </si>
  <si>
    <t>A72</t>
  </si>
  <si>
    <t>Poultry House 3 (Chicken Manure Store Room)</t>
  </si>
  <si>
    <t>Behind A70 and A71</t>
  </si>
  <si>
    <t>T05</t>
  </si>
  <si>
    <t>A73</t>
  </si>
  <si>
    <t>Poultry House 4 (Grower)</t>
  </si>
  <si>
    <t>Behind A59</t>
  </si>
  <si>
    <t>T06</t>
  </si>
  <si>
    <t>A74</t>
  </si>
  <si>
    <t>Poultry House 5</t>
  </si>
  <si>
    <t>Adjacent to A73</t>
  </si>
  <si>
    <t>T07</t>
  </si>
  <si>
    <t>A75</t>
  </si>
  <si>
    <t>Poultry House 6</t>
  </si>
  <si>
    <t>West side of A73</t>
  </si>
  <si>
    <t>T08</t>
  </si>
  <si>
    <t>A76</t>
  </si>
  <si>
    <t>Poultry House 7</t>
  </si>
  <si>
    <t>Adjacent to A61</t>
  </si>
  <si>
    <t>T09</t>
  </si>
  <si>
    <t>A77</t>
  </si>
  <si>
    <t>Barn (Piggery 1)</t>
  </si>
  <si>
    <t>T10</t>
  </si>
  <si>
    <t>A78</t>
  </si>
  <si>
    <t>Manager's House (Head of Security Residence)</t>
  </si>
  <si>
    <t>Along Alafua Main Road</t>
  </si>
  <si>
    <t>Corrugated &amp; Timber</t>
  </si>
  <si>
    <t>Lcode</t>
  </si>
  <si>
    <t>CODE:</t>
  </si>
  <si>
    <t>BUILDING NAME:(Common Name)</t>
  </si>
  <si>
    <t>Building Usage Type</t>
  </si>
  <si>
    <t>Building Details</t>
  </si>
  <si>
    <t>Certification</t>
  </si>
  <si>
    <t>Maintenance Plan 2021 - 2025</t>
  </si>
  <si>
    <t>GFA (m2)</t>
  </si>
  <si>
    <t>Condition Rating</t>
  </si>
  <si>
    <t>Location</t>
  </si>
  <si>
    <t>Building Type</t>
  </si>
  <si>
    <t xml:space="preserve">Completion, Occupancy, Engineers Certificate </t>
  </si>
  <si>
    <t>Cyclone Certification</t>
  </si>
  <si>
    <t>National Fire Authority Certification</t>
  </si>
  <si>
    <t>Electricity Authority Certification</t>
  </si>
  <si>
    <t>In Service Date of Bldg</t>
  </si>
  <si>
    <r>
      <t xml:space="preserve">Roof and Gutter Inspection - </t>
    </r>
    <r>
      <rPr>
        <i/>
        <sz val="8"/>
        <color indexed="8"/>
        <rFont val="Times New Roman"/>
        <family val="1"/>
      </rPr>
      <t>Every 2 Years</t>
    </r>
  </si>
  <si>
    <r>
      <t>External Paint Works - E</t>
    </r>
    <r>
      <rPr>
        <i/>
        <sz val="8"/>
        <color indexed="8"/>
        <rFont val="Times New Roman"/>
        <family val="1"/>
      </rPr>
      <t>very 10 Years</t>
    </r>
  </si>
  <si>
    <r>
      <t xml:space="preserve">Flooring, Doors and Windows- </t>
    </r>
    <r>
      <rPr>
        <i/>
        <sz val="8"/>
        <color indexed="8"/>
        <rFont val="Times New Roman"/>
        <family val="1"/>
      </rPr>
      <t>Every 10 Years</t>
    </r>
  </si>
  <si>
    <r>
      <t xml:space="preserve">Internal Paint Works - </t>
    </r>
    <r>
      <rPr>
        <i/>
        <sz val="8"/>
        <color indexed="8"/>
        <rFont val="Times New Roman"/>
        <family val="1"/>
      </rPr>
      <t>Every 10 Years</t>
    </r>
  </si>
  <si>
    <r>
      <t xml:space="preserve">Electrical - </t>
    </r>
    <r>
      <rPr>
        <i/>
        <sz val="8"/>
        <color indexed="8"/>
        <rFont val="Times New Roman"/>
        <family val="1"/>
      </rPr>
      <t>Every 5 Years</t>
    </r>
  </si>
  <si>
    <r>
      <t xml:space="preserve">Fire - </t>
    </r>
    <r>
      <rPr>
        <i/>
        <sz val="8"/>
        <color indexed="8"/>
        <rFont val="Times New Roman"/>
        <family val="1"/>
      </rPr>
      <t>Every 5 Years</t>
    </r>
  </si>
  <si>
    <t>External Roof Maintenance</t>
  </si>
  <si>
    <t>External Paint Works</t>
  </si>
  <si>
    <t>Flooring, Doors and Windows</t>
  </si>
  <si>
    <t>Internal Paint Works</t>
  </si>
  <si>
    <t>Electrical Works</t>
  </si>
  <si>
    <t>C</t>
  </si>
  <si>
    <t>D</t>
  </si>
  <si>
    <t>B</t>
  </si>
  <si>
    <t>Y</t>
  </si>
  <si>
    <t>N</t>
  </si>
  <si>
    <t>N/A</t>
  </si>
  <si>
    <t>Last Date</t>
  </si>
  <si>
    <t>Next Date</t>
  </si>
  <si>
    <t>Last Inspection Date</t>
  </si>
  <si>
    <t>Next Inspection Date</t>
  </si>
  <si>
    <r>
      <t>Cyclone Certification and General Roof Maintenance</t>
    </r>
    <r>
      <rPr>
        <i/>
        <sz val="8"/>
        <color indexed="8"/>
        <rFont val="Times New Roman"/>
        <family val="1"/>
      </rPr>
      <t>- Every 5 Years</t>
    </r>
  </si>
  <si>
    <r>
      <t xml:space="preserve">Walkthrough Inspection Last Date </t>
    </r>
    <r>
      <rPr>
        <i/>
        <sz val="8"/>
        <color indexed="8"/>
        <rFont val="Times New Roman"/>
        <family val="1"/>
      </rPr>
      <t>(Pre-semester check)
Minimum once per annum</t>
    </r>
  </si>
  <si>
    <t>Cost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</si>
</sst>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i/>
      <sz val="8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2" fontId="19" fillId="34" borderId="16" xfId="42" applyNumberFormat="1" applyFont="1" applyFill="1" applyBorder="1" applyAlignment="1">
      <alignment horizontal="center" vertical="center"/>
    </xf>
    <xf numFmtId="2" fontId="19" fillId="34" borderId="15" xfId="42" applyNumberFormat="1" applyFont="1" applyFill="1" applyBorder="1" applyAlignment="1">
      <alignment horizontal="center" vertical="center" wrapText="1"/>
    </xf>
    <xf numFmtId="2" fontId="19" fillId="34" borderId="15" xfId="42" applyNumberFormat="1" applyFont="1" applyFill="1" applyBorder="1" applyAlignment="1">
      <alignment horizontal="center" vertical="center"/>
    </xf>
    <xf numFmtId="49" fontId="19" fillId="34" borderId="17" xfId="42" applyNumberFormat="1" applyFont="1" applyFill="1" applyBorder="1" applyAlignment="1">
      <alignment horizontal="center" vertical="center"/>
    </xf>
    <xf numFmtId="49" fontId="19" fillId="34" borderId="17" xfId="42" applyNumberFormat="1" applyFont="1" applyFill="1" applyBorder="1" applyAlignment="1">
      <alignment horizontal="center" vertical="center" wrapText="1"/>
    </xf>
    <xf numFmtId="49" fontId="19" fillId="34" borderId="14" xfId="42" applyNumberFormat="1" applyFont="1" applyFill="1" applyBorder="1" applyAlignment="1">
      <alignment horizontal="center" vertical="center" wrapText="1"/>
    </xf>
    <xf numFmtId="49" fontId="19" fillId="34" borderId="15" xfId="42" applyNumberFormat="1" applyFont="1" applyFill="1" applyBorder="1" applyAlignment="1">
      <alignment horizontal="center" vertical="center" wrapText="1"/>
    </xf>
    <xf numFmtId="49" fontId="19" fillId="34" borderId="18" xfId="42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9" xfId="0" applyFont="1" applyBorder="1" applyAlignment="1">
      <alignment wrapText="1"/>
    </xf>
    <xf numFmtId="0" fontId="23" fillId="0" borderId="19" xfId="0" applyFont="1" applyBorder="1" applyAlignment="1">
      <alignment horizontal="center" wrapText="1"/>
    </xf>
    <xf numFmtId="0" fontId="0" fillId="0" borderId="19" xfId="0" applyBorder="1"/>
    <xf numFmtId="0" fontId="23" fillId="0" borderId="19" xfId="0" applyFont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49" fontId="19" fillId="34" borderId="17" xfId="42" applyNumberFormat="1" applyFont="1" applyFill="1" applyBorder="1" applyAlignment="1">
      <alignment horizontal="center" vertical="center" wrapText="1"/>
    </xf>
    <xf numFmtId="0" fontId="23" fillId="38" borderId="19" xfId="0" applyFont="1" applyFill="1" applyBorder="1" applyAlignment="1">
      <alignment horizontal="center"/>
    </xf>
    <xf numFmtId="0" fontId="0" fillId="38" borderId="19" xfId="0" applyFill="1" applyBorder="1"/>
    <xf numFmtId="0" fontId="24" fillId="37" borderId="13" xfId="0" applyFont="1" applyFill="1" applyBorder="1" applyAlignment="1">
      <alignment horizontal="center" vertical="center"/>
    </xf>
    <xf numFmtId="0" fontId="24" fillId="37" borderId="21" xfId="0" applyFont="1" applyFill="1" applyBorder="1" applyAlignment="1">
      <alignment horizontal="center" vertical="center"/>
    </xf>
    <xf numFmtId="0" fontId="24" fillId="37" borderId="22" xfId="0" applyFont="1" applyFill="1" applyBorder="1" applyAlignment="1">
      <alignment horizontal="center" vertical="center"/>
    </xf>
    <xf numFmtId="49" fontId="19" fillId="33" borderId="10" xfId="42" applyNumberFormat="1" applyFont="1" applyFill="1" applyBorder="1" applyAlignment="1">
      <alignment horizontal="center" vertical="center"/>
    </xf>
    <xf numFmtId="0" fontId="0" fillId="0" borderId="14" xfId="0" applyBorder="1" applyAlignment="1"/>
    <xf numFmtId="49" fontId="19" fillId="34" borderId="11" xfId="42" applyNumberFormat="1" applyFont="1" applyFill="1" applyBorder="1" applyAlignment="1">
      <alignment horizontal="center" vertical="center"/>
    </xf>
    <xf numFmtId="0" fontId="0" fillId="0" borderId="15" xfId="0" applyBorder="1" applyAlignment="1"/>
    <xf numFmtId="49" fontId="19" fillId="34" borderId="15" xfId="42" applyNumberFormat="1" applyFont="1" applyFill="1" applyBorder="1" applyAlignment="1">
      <alignment horizontal="center" vertical="center"/>
    </xf>
    <xf numFmtId="2" fontId="19" fillId="35" borderId="12" xfId="42" applyNumberFormat="1" applyFont="1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2" fontId="19" fillId="36" borderId="10" xfId="42" applyNumberFormat="1" applyFont="1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49" fontId="19" fillId="34" borderId="17" xfId="42" applyNumberFormat="1" applyFont="1" applyFill="1" applyBorder="1" applyAlignment="1">
      <alignment horizontal="center" vertical="center" wrapText="1"/>
    </xf>
    <xf numFmtId="49" fontId="19" fillId="34" borderId="16" xfId="42" applyNumberFormat="1" applyFont="1" applyFill="1" applyBorder="1" applyAlignment="1">
      <alignment horizontal="center" vertical="center" wrapText="1"/>
    </xf>
    <xf numFmtId="49" fontId="19" fillId="37" borderId="20" xfId="42" applyNumberFormat="1" applyFont="1" applyFill="1" applyBorder="1" applyAlignment="1">
      <alignment horizontal="center" vertical="center"/>
    </xf>
    <xf numFmtId="49" fontId="19" fillId="37" borderId="21" xfId="42" applyNumberFormat="1" applyFont="1" applyFill="1" applyBorder="1" applyAlignment="1">
      <alignment horizontal="center" vertical="center"/>
    </xf>
    <xf numFmtId="49" fontId="19" fillId="37" borderId="12" xfId="42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68" workbookViewId="0">
      <selection activeCell="C3" sqref="C3:C103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B3" t="s">
        <v>9</v>
      </c>
      <c r="C3" t="s">
        <v>10</v>
      </c>
      <c r="D3" t="s">
        <v>11</v>
      </c>
      <c r="E3" t="s">
        <v>12</v>
      </c>
      <c r="F3">
        <v>195.9</v>
      </c>
      <c r="G3" t="s">
        <v>13</v>
      </c>
      <c r="H3" t="s">
        <v>14</v>
      </c>
    </row>
    <row r="4" spans="1:8" x14ac:dyDescent="0.25">
      <c r="B4" t="s">
        <v>15</v>
      </c>
      <c r="C4" t="s">
        <v>10</v>
      </c>
      <c r="D4" t="s">
        <v>16</v>
      </c>
      <c r="E4" t="s">
        <v>12</v>
      </c>
      <c r="F4">
        <v>99.8</v>
      </c>
      <c r="G4" t="s">
        <v>13</v>
      </c>
      <c r="H4" t="s">
        <v>14</v>
      </c>
    </row>
    <row r="5" spans="1:8" x14ac:dyDescent="0.25">
      <c r="B5" t="s">
        <v>17</v>
      </c>
      <c r="C5" t="s">
        <v>10</v>
      </c>
      <c r="D5" t="s">
        <v>18</v>
      </c>
      <c r="E5" t="s">
        <v>12</v>
      </c>
      <c r="F5">
        <v>27.7</v>
      </c>
      <c r="G5" t="s">
        <v>13</v>
      </c>
      <c r="H5" t="s">
        <v>14</v>
      </c>
    </row>
    <row r="6" spans="1:8" x14ac:dyDescent="0.25">
      <c r="B6" t="s">
        <v>19</v>
      </c>
      <c r="C6" t="s">
        <v>10</v>
      </c>
      <c r="D6" t="s">
        <v>20</v>
      </c>
      <c r="E6" t="s">
        <v>12</v>
      </c>
      <c r="F6">
        <v>37.6</v>
      </c>
      <c r="G6" t="s">
        <v>13</v>
      </c>
      <c r="H6" t="s">
        <v>14</v>
      </c>
    </row>
    <row r="7" spans="1:8" x14ac:dyDescent="0.25">
      <c r="B7" t="s">
        <v>21</v>
      </c>
      <c r="C7" t="s">
        <v>10</v>
      </c>
      <c r="D7" t="s">
        <v>22</v>
      </c>
      <c r="E7" t="s">
        <v>12</v>
      </c>
      <c r="F7">
        <v>37.6</v>
      </c>
      <c r="G7" t="s">
        <v>13</v>
      </c>
      <c r="H7" t="s">
        <v>14</v>
      </c>
    </row>
    <row r="8" spans="1:8" x14ac:dyDescent="0.25">
      <c r="B8" t="s">
        <v>23</v>
      </c>
      <c r="C8" t="s">
        <v>10</v>
      </c>
      <c r="D8" t="s">
        <v>24</v>
      </c>
      <c r="E8" t="s">
        <v>12</v>
      </c>
      <c r="F8">
        <v>26.2</v>
      </c>
      <c r="G8" t="s">
        <v>13</v>
      </c>
      <c r="H8" t="s">
        <v>14</v>
      </c>
    </row>
    <row r="9" spans="1:8" x14ac:dyDescent="0.25">
      <c r="B9" t="s">
        <v>25</v>
      </c>
      <c r="C9" t="s">
        <v>10</v>
      </c>
      <c r="D9" t="s">
        <v>26</v>
      </c>
      <c r="E9" t="s">
        <v>12</v>
      </c>
      <c r="F9">
        <v>26.2</v>
      </c>
      <c r="G9" t="s">
        <v>13</v>
      </c>
      <c r="H9" t="s">
        <v>14</v>
      </c>
    </row>
    <row r="10" spans="1:8" x14ac:dyDescent="0.25">
      <c r="B10" t="s">
        <v>27</v>
      </c>
      <c r="C10" t="s">
        <v>10</v>
      </c>
      <c r="D10" t="s">
        <v>28</v>
      </c>
      <c r="E10" t="s">
        <v>12</v>
      </c>
      <c r="F10">
        <v>26.2</v>
      </c>
      <c r="G10" t="s">
        <v>13</v>
      </c>
      <c r="H10" t="s">
        <v>14</v>
      </c>
    </row>
    <row r="11" spans="1:8" x14ac:dyDescent="0.25">
      <c r="B11" t="s">
        <v>29</v>
      </c>
      <c r="C11" t="s">
        <v>10</v>
      </c>
      <c r="D11" t="s">
        <v>30</v>
      </c>
      <c r="E11" t="s">
        <v>12</v>
      </c>
      <c r="F11">
        <v>524.1</v>
      </c>
      <c r="G11" t="s">
        <v>13</v>
      </c>
      <c r="H11" t="s">
        <v>14</v>
      </c>
    </row>
    <row r="12" spans="1:8" x14ac:dyDescent="0.25">
      <c r="B12" t="s">
        <v>31</v>
      </c>
      <c r="C12" t="s">
        <v>10</v>
      </c>
      <c r="D12" t="s">
        <v>32</v>
      </c>
      <c r="E12" t="s">
        <v>12</v>
      </c>
      <c r="F12">
        <v>84.6</v>
      </c>
      <c r="G12" t="s">
        <v>13</v>
      </c>
      <c r="H12" t="s">
        <v>14</v>
      </c>
    </row>
    <row r="13" spans="1:8" x14ac:dyDescent="0.25">
      <c r="B13" t="s">
        <v>33</v>
      </c>
      <c r="C13" t="s">
        <v>10</v>
      </c>
      <c r="D13" t="s">
        <v>34</v>
      </c>
      <c r="E13" t="s">
        <v>12</v>
      </c>
      <c r="F13">
        <v>67.8</v>
      </c>
      <c r="G13" t="s">
        <v>13</v>
      </c>
      <c r="H13" t="s">
        <v>14</v>
      </c>
    </row>
    <row r="14" spans="1:8" x14ac:dyDescent="0.25">
      <c r="B14" t="s">
        <v>35</v>
      </c>
      <c r="C14" t="s">
        <v>10</v>
      </c>
      <c r="D14" t="s">
        <v>36</v>
      </c>
      <c r="E14" t="s">
        <v>12</v>
      </c>
      <c r="F14">
        <v>137.80000000000001</v>
      </c>
      <c r="G14" t="s">
        <v>13</v>
      </c>
      <c r="H14" t="s">
        <v>14</v>
      </c>
    </row>
    <row r="15" spans="1:8" x14ac:dyDescent="0.25">
      <c r="B15" t="s">
        <v>37</v>
      </c>
      <c r="C15" t="s">
        <v>10</v>
      </c>
      <c r="D15" t="s">
        <v>38</v>
      </c>
      <c r="E15" t="s">
        <v>12</v>
      </c>
      <c r="F15">
        <v>25.3</v>
      </c>
      <c r="G15" t="s">
        <v>13</v>
      </c>
      <c r="H15" t="s">
        <v>14</v>
      </c>
    </row>
    <row r="16" spans="1:8" x14ac:dyDescent="0.25">
      <c r="B16" t="s">
        <v>39</v>
      </c>
      <c r="C16" t="s">
        <v>10</v>
      </c>
      <c r="D16" t="s">
        <v>40</v>
      </c>
      <c r="E16" t="s">
        <v>12</v>
      </c>
      <c r="F16">
        <v>48.3</v>
      </c>
      <c r="G16" t="s">
        <v>13</v>
      </c>
      <c r="H16" t="s">
        <v>14</v>
      </c>
    </row>
    <row r="17" spans="1:8" x14ac:dyDescent="0.25">
      <c r="B17" t="s">
        <v>41</v>
      </c>
      <c r="C17" t="s">
        <v>10</v>
      </c>
      <c r="D17" t="s">
        <v>42</v>
      </c>
      <c r="E17" t="s">
        <v>12</v>
      </c>
      <c r="F17">
        <v>4.9000000000000004</v>
      </c>
      <c r="G17" t="s">
        <v>13</v>
      </c>
      <c r="H17" t="s">
        <v>14</v>
      </c>
    </row>
    <row r="18" spans="1:8" x14ac:dyDescent="0.25">
      <c r="B18" t="s">
        <v>43</v>
      </c>
      <c r="C18" t="s">
        <v>44</v>
      </c>
      <c r="D18" t="s">
        <v>45</v>
      </c>
      <c r="E18" t="s">
        <v>46</v>
      </c>
      <c r="F18">
        <v>210.9</v>
      </c>
      <c r="G18" t="s">
        <v>13</v>
      </c>
      <c r="H18" t="s">
        <v>14</v>
      </c>
    </row>
    <row r="19" spans="1:8" x14ac:dyDescent="0.25">
      <c r="B19" t="s">
        <v>47</v>
      </c>
      <c r="C19" t="s">
        <v>10</v>
      </c>
      <c r="D19" t="s">
        <v>48</v>
      </c>
      <c r="E19" t="s">
        <v>49</v>
      </c>
      <c r="F19">
        <v>13.1</v>
      </c>
      <c r="G19" t="s">
        <v>50</v>
      </c>
      <c r="H19" t="s">
        <v>14</v>
      </c>
    </row>
    <row r="20" spans="1:8" x14ac:dyDescent="0.25">
      <c r="B20" t="s">
        <v>51</v>
      </c>
      <c r="C20" t="s">
        <v>10</v>
      </c>
      <c r="D20" t="s">
        <v>52</v>
      </c>
      <c r="E20" t="s">
        <v>49</v>
      </c>
      <c r="F20">
        <v>13.1</v>
      </c>
      <c r="G20" t="s">
        <v>50</v>
      </c>
      <c r="H20" t="s">
        <v>14</v>
      </c>
    </row>
    <row r="21" spans="1:8" x14ac:dyDescent="0.25">
      <c r="B21" t="s">
        <v>53</v>
      </c>
      <c r="C21" t="s">
        <v>10</v>
      </c>
      <c r="D21" t="s">
        <v>54</v>
      </c>
      <c r="E21" t="s">
        <v>49</v>
      </c>
      <c r="F21">
        <v>13.1</v>
      </c>
      <c r="G21" t="s">
        <v>50</v>
      </c>
      <c r="H21" t="s">
        <v>14</v>
      </c>
    </row>
    <row r="22" spans="1:8" x14ac:dyDescent="0.25">
      <c r="A22" t="s">
        <v>55</v>
      </c>
      <c r="B22" t="s">
        <v>56</v>
      </c>
      <c r="C22" t="s">
        <v>10</v>
      </c>
      <c r="D22" t="s">
        <v>57</v>
      </c>
      <c r="E22" t="s">
        <v>58</v>
      </c>
      <c r="F22">
        <v>17.3</v>
      </c>
      <c r="G22" t="s">
        <v>59</v>
      </c>
      <c r="H22" t="s">
        <v>14</v>
      </c>
    </row>
    <row r="23" spans="1:8" x14ac:dyDescent="0.25">
      <c r="A23" t="s">
        <v>60</v>
      </c>
      <c r="B23" t="s">
        <v>61</v>
      </c>
      <c r="C23" t="s">
        <v>62</v>
      </c>
      <c r="D23" t="s">
        <v>63</v>
      </c>
      <c r="E23" t="s">
        <v>64</v>
      </c>
      <c r="F23">
        <v>208.88</v>
      </c>
      <c r="G23" t="s">
        <v>65</v>
      </c>
      <c r="H23" t="s">
        <v>14</v>
      </c>
    </row>
    <row r="24" spans="1:8" x14ac:dyDescent="0.25">
      <c r="A24" t="s">
        <v>66</v>
      </c>
      <c r="B24" t="s">
        <v>67</v>
      </c>
      <c r="C24" t="s">
        <v>44</v>
      </c>
      <c r="D24" t="s">
        <v>68</v>
      </c>
      <c r="F24">
        <v>103.02</v>
      </c>
      <c r="G24" t="s">
        <v>50</v>
      </c>
      <c r="H24" t="s">
        <v>14</v>
      </c>
    </row>
    <row r="25" spans="1:8" x14ac:dyDescent="0.25">
      <c r="A25" t="s">
        <v>69</v>
      </c>
      <c r="B25" t="s">
        <v>70</v>
      </c>
      <c r="C25" t="s">
        <v>62</v>
      </c>
      <c r="D25" t="s">
        <v>71</v>
      </c>
      <c r="E25" t="s">
        <v>72</v>
      </c>
      <c r="F25">
        <v>393.74</v>
      </c>
      <c r="G25" t="s">
        <v>65</v>
      </c>
      <c r="H25" t="s">
        <v>14</v>
      </c>
    </row>
    <row r="26" spans="1:8" x14ac:dyDescent="0.25">
      <c r="A26" t="s">
        <v>73</v>
      </c>
      <c r="B26" t="s">
        <v>74</v>
      </c>
      <c r="C26" t="s">
        <v>44</v>
      </c>
      <c r="D26" t="s">
        <v>75</v>
      </c>
      <c r="E26" t="s">
        <v>64</v>
      </c>
      <c r="F26">
        <v>66.150000000000006</v>
      </c>
      <c r="G26" t="s">
        <v>76</v>
      </c>
      <c r="H26" t="s">
        <v>14</v>
      </c>
    </row>
    <row r="27" spans="1:8" x14ac:dyDescent="0.25">
      <c r="A27" t="s">
        <v>77</v>
      </c>
      <c r="B27" t="s">
        <v>78</v>
      </c>
      <c r="C27" t="s">
        <v>79</v>
      </c>
      <c r="D27" t="s">
        <v>80</v>
      </c>
      <c r="E27" t="s">
        <v>81</v>
      </c>
      <c r="F27">
        <v>174</v>
      </c>
      <c r="G27" t="s">
        <v>65</v>
      </c>
      <c r="H27" t="s">
        <v>14</v>
      </c>
    </row>
    <row r="28" spans="1:8" x14ac:dyDescent="0.25">
      <c r="A28" t="s">
        <v>82</v>
      </c>
      <c r="B28" t="s">
        <v>83</v>
      </c>
      <c r="C28" t="s">
        <v>79</v>
      </c>
      <c r="D28" t="s">
        <v>84</v>
      </c>
      <c r="E28" t="s">
        <v>85</v>
      </c>
      <c r="F28">
        <v>439</v>
      </c>
      <c r="G28" t="s">
        <v>65</v>
      </c>
      <c r="H28" t="s">
        <v>14</v>
      </c>
    </row>
    <row r="29" spans="1:8" x14ac:dyDescent="0.25">
      <c r="A29" t="s">
        <v>86</v>
      </c>
      <c r="B29" t="s">
        <v>87</v>
      </c>
      <c r="C29" t="s">
        <v>44</v>
      </c>
      <c r="D29" t="s">
        <v>88</v>
      </c>
      <c r="E29" t="s">
        <v>89</v>
      </c>
      <c r="F29">
        <v>250</v>
      </c>
      <c r="G29" t="s">
        <v>59</v>
      </c>
      <c r="H29" t="s">
        <v>14</v>
      </c>
    </row>
    <row r="30" spans="1:8" x14ac:dyDescent="0.25">
      <c r="A30" t="s">
        <v>90</v>
      </c>
      <c r="B30" t="s">
        <v>91</v>
      </c>
      <c r="C30" t="s">
        <v>44</v>
      </c>
      <c r="D30" t="s">
        <v>92</v>
      </c>
      <c r="E30" t="s">
        <v>93</v>
      </c>
      <c r="F30">
        <v>390</v>
      </c>
      <c r="G30" t="s">
        <v>65</v>
      </c>
      <c r="H30" t="s">
        <v>14</v>
      </c>
    </row>
    <row r="31" spans="1:8" x14ac:dyDescent="0.25">
      <c r="A31" t="s">
        <v>94</v>
      </c>
      <c r="B31" t="s">
        <v>95</v>
      </c>
      <c r="C31" t="s">
        <v>44</v>
      </c>
      <c r="D31" t="s">
        <v>96</v>
      </c>
      <c r="E31" t="s">
        <v>97</v>
      </c>
      <c r="F31">
        <v>54</v>
      </c>
      <c r="G31" t="s">
        <v>50</v>
      </c>
      <c r="H31" t="s">
        <v>14</v>
      </c>
    </row>
    <row r="32" spans="1:8" x14ac:dyDescent="0.25">
      <c r="A32" t="s">
        <v>98</v>
      </c>
      <c r="B32" t="s">
        <v>99</v>
      </c>
      <c r="C32" t="s">
        <v>62</v>
      </c>
      <c r="D32" t="s">
        <v>100</v>
      </c>
      <c r="E32" t="s">
        <v>101</v>
      </c>
      <c r="F32">
        <v>42</v>
      </c>
      <c r="G32" t="s">
        <v>65</v>
      </c>
      <c r="H32" t="s">
        <v>14</v>
      </c>
    </row>
    <row r="33" spans="1:8" x14ac:dyDescent="0.25">
      <c r="A33" t="s">
        <v>102</v>
      </c>
      <c r="B33" t="s">
        <v>103</v>
      </c>
      <c r="C33" t="s">
        <v>44</v>
      </c>
      <c r="D33" t="s">
        <v>104</v>
      </c>
      <c r="E33" t="s">
        <v>105</v>
      </c>
      <c r="F33">
        <v>205.5</v>
      </c>
      <c r="G33" t="s">
        <v>76</v>
      </c>
      <c r="H33" t="s">
        <v>14</v>
      </c>
    </row>
    <row r="34" spans="1:8" x14ac:dyDescent="0.25">
      <c r="A34" t="s">
        <v>106</v>
      </c>
      <c r="B34" t="s">
        <v>107</v>
      </c>
      <c r="C34" t="s">
        <v>62</v>
      </c>
      <c r="D34" t="s">
        <v>108</v>
      </c>
      <c r="F34">
        <v>530.6</v>
      </c>
      <c r="G34" t="s">
        <v>109</v>
      </c>
      <c r="H34" t="s">
        <v>14</v>
      </c>
    </row>
    <row r="35" spans="1:8" x14ac:dyDescent="0.25">
      <c r="A35" t="s">
        <v>110</v>
      </c>
      <c r="B35" t="s">
        <v>111</v>
      </c>
      <c r="C35" t="s">
        <v>79</v>
      </c>
      <c r="D35" t="s">
        <v>112</v>
      </c>
      <c r="F35">
        <v>287</v>
      </c>
      <c r="G35" t="s">
        <v>65</v>
      </c>
      <c r="H35" t="s">
        <v>14</v>
      </c>
    </row>
    <row r="36" spans="1:8" x14ac:dyDescent="0.25">
      <c r="A36" t="s">
        <v>113</v>
      </c>
      <c r="B36" t="s">
        <v>114</v>
      </c>
      <c r="C36" t="s">
        <v>44</v>
      </c>
      <c r="D36" t="s">
        <v>115</v>
      </c>
      <c r="E36" t="s">
        <v>116</v>
      </c>
      <c r="F36">
        <v>216</v>
      </c>
      <c r="G36" t="s">
        <v>65</v>
      </c>
      <c r="H36" t="s">
        <v>14</v>
      </c>
    </row>
    <row r="37" spans="1:8" x14ac:dyDescent="0.25">
      <c r="A37" t="s">
        <v>117</v>
      </c>
      <c r="B37" t="s">
        <v>118</v>
      </c>
      <c r="C37" t="s">
        <v>44</v>
      </c>
      <c r="D37" t="s">
        <v>119</v>
      </c>
      <c r="E37" t="s">
        <v>120</v>
      </c>
      <c r="F37">
        <v>604</v>
      </c>
      <c r="G37" t="s">
        <v>121</v>
      </c>
      <c r="H37" t="s">
        <v>14</v>
      </c>
    </row>
    <row r="38" spans="1:8" x14ac:dyDescent="0.25">
      <c r="A38" t="s">
        <v>122</v>
      </c>
      <c r="B38" t="s">
        <v>123</v>
      </c>
      <c r="C38" t="s">
        <v>44</v>
      </c>
      <c r="D38" t="s">
        <v>124</v>
      </c>
      <c r="E38" t="s">
        <v>125</v>
      </c>
      <c r="F38">
        <v>611</v>
      </c>
      <c r="G38" t="s">
        <v>59</v>
      </c>
      <c r="H38" t="s">
        <v>14</v>
      </c>
    </row>
    <row r="39" spans="1:8" x14ac:dyDescent="0.25">
      <c r="A39" t="s">
        <v>126</v>
      </c>
      <c r="B39" t="s">
        <v>127</v>
      </c>
      <c r="C39" t="s">
        <v>44</v>
      </c>
      <c r="D39" t="s">
        <v>128</v>
      </c>
      <c r="E39" t="s">
        <v>129</v>
      </c>
      <c r="F39">
        <v>37.700000000000003</v>
      </c>
      <c r="G39" t="s">
        <v>65</v>
      </c>
      <c r="H39" t="s">
        <v>14</v>
      </c>
    </row>
    <row r="40" spans="1:8" x14ac:dyDescent="0.25">
      <c r="A40" t="s">
        <v>130</v>
      </c>
      <c r="B40" t="s">
        <v>131</v>
      </c>
      <c r="C40" t="s">
        <v>44</v>
      </c>
      <c r="D40" t="s">
        <v>132</v>
      </c>
      <c r="E40" t="s">
        <v>133</v>
      </c>
      <c r="F40">
        <v>216.75</v>
      </c>
      <c r="G40" t="s">
        <v>134</v>
      </c>
      <c r="H40" t="s">
        <v>14</v>
      </c>
    </row>
    <row r="41" spans="1:8" x14ac:dyDescent="0.25">
      <c r="A41" t="s">
        <v>135</v>
      </c>
      <c r="B41" t="s">
        <v>136</v>
      </c>
      <c r="C41" t="s">
        <v>44</v>
      </c>
      <c r="D41" t="s">
        <v>137</v>
      </c>
      <c r="E41" t="s">
        <v>138</v>
      </c>
      <c r="F41">
        <v>211.19</v>
      </c>
      <c r="G41" t="s">
        <v>134</v>
      </c>
      <c r="H41" t="s">
        <v>14</v>
      </c>
    </row>
    <row r="42" spans="1:8" x14ac:dyDescent="0.25">
      <c r="A42" t="s">
        <v>139</v>
      </c>
      <c r="B42" t="s">
        <v>140</v>
      </c>
      <c r="C42" t="s">
        <v>44</v>
      </c>
      <c r="D42" t="s">
        <v>141</v>
      </c>
      <c r="F42">
        <v>130.16</v>
      </c>
      <c r="G42" t="s">
        <v>76</v>
      </c>
      <c r="H42" t="s">
        <v>14</v>
      </c>
    </row>
    <row r="43" spans="1:8" x14ac:dyDescent="0.25">
      <c r="A43" t="s">
        <v>142</v>
      </c>
      <c r="B43" t="s">
        <v>143</v>
      </c>
      <c r="C43" t="s">
        <v>144</v>
      </c>
      <c r="D43" t="s">
        <v>145</v>
      </c>
      <c r="F43">
        <v>494.4</v>
      </c>
      <c r="G43" t="s">
        <v>50</v>
      </c>
      <c r="H43" t="s">
        <v>14</v>
      </c>
    </row>
    <row r="44" spans="1:8" x14ac:dyDescent="0.25">
      <c r="A44" t="s">
        <v>146</v>
      </c>
      <c r="B44" t="s">
        <v>147</v>
      </c>
      <c r="C44" t="s">
        <v>144</v>
      </c>
      <c r="D44" t="s">
        <v>148</v>
      </c>
      <c r="F44">
        <v>142.6</v>
      </c>
      <c r="G44" t="s">
        <v>50</v>
      </c>
      <c r="H44" t="s">
        <v>14</v>
      </c>
    </row>
    <row r="45" spans="1:8" x14ac:dyDescent="0.25">
      <c r="A45" t="s">
        <v>149</v>
      </c>
      <c r="B45" t="s">
        <v>150</v>
      </c>
      <c r="C45" t="s">
        <v>10</v>
      </c>
      <c r="D45" t="s">
        <v>151</v>
      </c>
      <c r="E45" t="s">
        <v>152</v>
      </c>
      <c r="F45">
        <v>342.3</v>
      </c>
      <c r="G45" t="s">
        <v>153</v>
      </c>
      <c r="H45" t="s">
        <v>14</v>
      </c>
    </row>
    <row r="46" spans="1:8" x14ac:dyDescent="0.25">
      <c r="A46" t="s">
        <v>154</v>
      </c>
      <c r="B46" t="s">
        <v>155</v>
      </c>
      <c r="C46" t="s">
        <v>156</v>
      </c>
      <c r="D46" t="s">
        <v>157</v>
      </c>
      <c r="F46">
        <v>117.6</v>
      </c>
      <c r="G46" t="s">
        <v>109</v>
      </c>
      <c r="H46" t="s">
        <v>14</v>
      </c>
    </row>
    <row r="47" spans="1:8" x14ac:dyDescent="0.25">
      <c r="A47" t="s">
        <v>158</v>
      </c>
      <c r="B47" t="s">
        <v>159</v>
      </c>
      <c r="C47" t="s">
        <v>156</v>
      </c>
      <c r="D47" t="s">
        <v>160</v>
      </c>
      <c r="E47" t="s">
        <v>161</v>
      </c>
      <c r="F47">
        <v>572</v>
      </c>
      <c r="H47" t="s">
        <v>14</v>
      </c>
    </row>
    <row r="48" spans="1:8" x14ac:dyDescent="0.25">
      <c r="A48" t="s">
        <v>162</v>
      </c>
      <c r="B48" t="s">
        <v>163</v>
      </c>
      <c r="C48" t="s">
        <v>10</v>
      </c>
      <c r="D48" t="s">
        <v>164</v>
      </c>
      <c r="E48" t="s">
        <v>165</v>
      </c>
      <c r="F48">
        <v>342.3</v>
      </c>
      <c r="H48" t="s">
        <v>14</v>
      </c>
    </row>
    <row r="49" spans="1:8" x14ac:dyDescent="0.25">
      <c r="A49" t="s">
        <v>166</v>
      </c>
      <c r="B49" t="s">
        <v>167</v>
      </c>
      <c r="C49" t="s">
        <v>44</v>
      </c>
      <c r="D49" t="s">
        <v>168</v>
      </c>
      <c r="E49" t="s">
        <v>169</v>
      </c>
      <c r="F49">
        <v>136</v>
      </c>
      <c r="H49" t="s">
        <v>14</v>
      </c>
    </row>
    <row r="50" spans="1:8" x14ac:dyDescent="0.25">
      <c r="A50" t="s">
        <v>170</v>
      </c>
      <c r="B50" t="s">
        <v>171</v>
      </c>
      <c r="C50" t="s">
        <v>10</v>
      </c>
      <c r="D50" t="s">
        <v>172</v>
      </c>
      <c r="E50" t="s">
        <v>173</v>
      </c>
      <c r="F50">
        <v>11</v>
      </c>
      <c r="H50" t="s">
        <v>14</v>
      </c>
    </row>
    <row r="51" spans="1:8" x14ac:dyDescent="0.25">
      <c r="A51" t="s">
        <v>174</v>
      </c>
      <c r="B51" t="s">
        <v>175</v>
      </c>
      <c r="C51" t="s">
        <v>10</v>
      </c>
      <c r="D51" t="s">
        <v>176</v>
      </c>
      <c r="E51" t="s">
        <v>177</v>
      </c>
      <c r="F51">
        <v>65</v>
      </c>
      <c r="H51" t="s">
        <v>14</v>
      </c>
    </row>
    <row r="52" spans="1:8" x14ac:dyDescent="0.25">
      <c r="A52" t="s">
        <v>178</v>
      </c>
      <c r="B52" t="s">
        <v>179</v>
      </c>
      <c r="C52" t="s">
        <v>79</v>
      </c>
      <c r="D52" t="s">
        <v>180</v>
      </c>
      <c r="E52" t="s">
        <v>181</v>
      </c>
      <c r="F52">
        <v>87</v>
      </c>
      <c r="G52" t="s">
        <v>50</v>
      </c>
      <c r="H52" t="s">
        <v>14</v>
      </c>
    </row>
    <row r="53" spans="1:8" x14ac:dyDescent="0.25">
      <c r="A53" t="s">
        <v>182</v>
      </c>
      <c r="B53" t="s">
        <v>183</v>
      </c>
      <c r="C53" t="s">
        <v>10</v>
      </c>
      <c r="D53" t="s">
        <v>184</v>
      </c>
      <c r="E53" t="s">
        <v>185</v>
      </c>
      <c r="F53">
        <v>26</v>
      </c>
      <c r="G53" t="s">
        <v>50</v>
      </c>
      <c r="H53" t="s">
        <v>14</v>
      </c>
    </row>
    <row r="54" spans="1:8" x14ac:dyDescent="0.25">
      <c r="A54" t="s">
        <v>186</v>
      </c>
      <c r="B54" t="s">
        <v>187</v>
      </c>
      <c r="C54" t="s">
        <v>144</v>
      </c>
      <c r="D54" t="s">
        <v>188</v>
      </c>
      <c r="F54">
        <v>568</v>
      </c>
      <c r="H54" t="s">
        <v>14</v>
      </c>
    </row>
    <row r="55" spans="1:8" x14ac:dyDescent="0.25">
      <c r="A55" t="s">
        <v>189</v>
      </c>
      <c r="B55" t="s">
        <v>190</v>
      </c>
      <c r="C55" t="s">
        <v>44</v>
      </c>
      <c r="D55" t="s">
        <v>191</v>
      </c>
      <c r="E55" t="s">
        <v>192</v>
      </c>
      <c r="F55">
        <v>311.3</v>
      </c>
      <c r="G55" t="s">
        <v>193</v>
      </c>
      <c r="H55" t="s">
        <v>14</v>
      </c>
    </row>
    <row r="56" spans="1:8" x14ac:dyDescent="0.25">
      <c r="A56" t="s">
        <v>194</v>
      </c>
      <c r="B56" t="s">
        <v>195</v>
      </c>
      <c r="C56" t="s">
        <v>44</v>
      </c>
      <c r="D56" t="s">
        <v>196</v>
      </c>
      <c r="F56">
        <v>343</v>
      </c>
      <c r="G56" t="s">
        <v>59</v>
      </c>
      <c r="H56" t="s">
        <v>14</v>
      </c>
    </row>
    <row r="57" spans="1:8" x14ac:dyDescent="0.25">
      <c r="A57" t="s">
        <v>197</v>
      </c>
      <c r="B57" t="s">
        <v>198</v>
      </c>
      <c r="C57" t="s">
        <v>199</v>
      </c>
      <c r="D57" t="s">
        <v>200</v>
      </c>
      <c r="E57" t="s">
        <v>201</v>
      </c>
      <c r="F57">
        <v>1264</v>
      </c>
      <c r="G57" t="s">
        <v>59</v>
      </c>
      <c r="H57" t="s">
        <v>14</v>
      </c>
    </row>
    <row r="58" spans="1:8" x14ac:dyDescent="0.25">
      <c r="A58" t="s">
        <v>202</v>
      </c>
      <c r="B58" t="s">
        <v>203</v>
      </c>
      <c r="C58" t="s">
        <v>144</v>
      </c>
      <c r="D58" t="s">
        <v>204</v>
      </c>
      <c r="E58" t="s">
        <v>205</v>
      </c>
      <c r="F58">
        <v>492</v>
      </c>
      <c r="H58" t="s">
        <v>14</v>
      </c>
    </row>
    <row r="59" spans="1:8" x14ac:dyDescent="0.25">
      <c r="B59" t="s">
        <v>56</v>
      </c>
      <c r="C59" t="s">
        <v>44</v>
      </c>
      <c r="D59" t="s">
        <v>206</v>
      </c>
      <c r="E59" t="s">
        <v>207</v>
      </c>
      <c r="F59">
        <v>0</v>
      </c>
      <c r="G59" t="s">
        <v>59</v>
      </c>
      <c r="H59" t="s">
        <v>14</v>
      </c>
    </row>
    <row r="60" spans="1:8" x14ac:dyDescent="0.25">
      <c r="A60" t="s">
        <v>208</v>
      </c>
      <c r="B60" t="s">
        <v>209</v>
      </c>
      <c r="C60" t="s">
        <v>156</v>
      </c>
      <c r="D60" t="s">
        <v>210</v>
      </c>
      <c r="E60" t="s">
        <v>211</v>
      </c>
      <c r="F60">
        <v>115</v>
      </c>
      <c r="H60" t="s">
        <v>14</v>
      </c>
    </row>
    <row r="61" spans="1:8" x14ac:dyDescent="0.25">
      <c r="A61" t="s">
        <v>212</v>
      </c>
      <c r="B61" t="s">
        <v>213</v>
      </c>
      <c r="C61" t="s">
        <v>156</v>
      </c>
      <c r="D61" t="s">
        <v>214</v>
      </c>
      <c r="F61">
        <v>115</v>
      </c>
      <c r="H61" t="s">
        <v>14</v>
      </c>
    </row>
    <row r="62" spans="1:8" x14ac:dyDescent="0.25">
      <c r="A62" t="s">
        <v>215</v>
      </c>
      <c r="B62" t="s">
        <v>216</v>
      </c>
      <c r="C62" t="s">
        <v>156</v>
      </c>
      <c r="D62" t="s">
        <v>217</v>
      </c>
      <c r="E62" t="s">
        <v>218</v>
      </c>
      <c r="F62">
        <v>115</v>
      </c>
      <c r="H62" t="s">
        <v>14</v>
      </c>
    </row>
    <row r="63" spans="1:8" x14ac:dyDescent="0.25">
      <c r="A63" t="s">
        <v>219</v>
      </c>
      <c r="B63" t="s">
        <v>220</v>
      </c>
      <c r="C63" t="s">
        <v>156</v>
      </c>
      <c r="D63" t="s">
        <v>221</v>
      </c>
      <c r="E63" t="s">
        <v>222</v>
      </c>
      <c r="F63">
        <v>115</v>
      </c>
      <c r="H63" t="s">
        <v>14</v>
      </c>
    </row>
    <row r="64" spans="1:8" x14ac:dyDescent="0.25">
      <c r="A64" t="s">
        <v>223</v>
      </c>
      <c r="B64" t="s">
        <v>224</v>
      </c>
      <c r="C64" t="s">
        <v>156</v>
      </c>
      <c r="D64" t="s">
        <v>225</v>
      </c>
      <c r="E64" t="s">
        <v>222</v>
      </c>
      <c r="F64">
        <v>115</v>
      </c>
      <c r="H64" t="s">
        <v>14</v>
      </c>
    </row>
    <row r="65" spans="1:8" x14ac:dyDescent="0.25">
      <c r="A65" t="s">
        <v>226</v>
      </c>
      <c r="B65" t="s">
        <v>227</v>
      </c>
      <c r="C65" t="s">
        <v>156</v>
      </c>
      <c r="D65" t="s">
        <v>228</v>
      </c>
      <c r="E65" t="s">
        <v>222</v>
      </c>
      <c r="F65">
        <v>115</v>
      </c>
      <c r="H65" t="s">
        <v>14</v>
      </c>
    </row>
    <row r="66" spans="1:8" x14ac:dyDescent="0.25">
      <c r="A66" t="s">
        <v>229</v>
      </c>
      <c r="B66" t="s">
        <v>230</v>
      </c>
      <c r="C66" t="s">
        <v>156</v>
      </c>
      <c r="D66" t="s">
        <v>231</v>
      </c>
      <c r="E66" t="s">
        <v>222</v>
      </c>
      <c r="F66">
        <v>115</v>
      </c>
      <c r="H66" t="s">
        <v>14</v>
      </c>
    </row>
    <row r="67" spans="1:8" x14ac:dyDescent="0.25">
      <c r="A67" t="s">
        <v>232</v>
      </c>
      <c r="B67" t="s">
        <v>233</v>
      </c>
      <c r="C67" t="s">
        <v>156</v>
      </c>
      <c r="D67" t="s">
        <v>234</v>
      </c>
      <c r="E67" t="s">
        <v>235</v>
      </c>
      <c r="F67">
        <v>115</v>
      </c>
      <c r="G67" t="s">
        <v>236</v>
      </c>
      <c r="H67" t="s">
        <v>14</v>
      </c>
    </row>
    <row r="68" spans="1:8" x14ac:dyDescent="0.25">
      <c r="A68" t="s">
        <v>237</v>
      </c>
      <c r="B68" t="s">
        <v>238</v>
      </c>
      <c r="C68" t="s">
        <v>156</v>
      </c>
      <c r="D68" t="s">
        <v>239</v>
      </c>
      <c r="E68" t="s">
        <v>222</v>
      </c>
      <c r="F68">
        <v>115</v>
      </c>
      <c r="G68" t="s">
        <v>236</v>
      </c>
      <c r="H68" t="s">
        <v>14</v>
      </c>
    </row>
    <row r="69" spans="1:8" x14ac:dyDescent="0.25">
      <c r="A69" t="s">
        <v>240</v>
      </c>
      <c r="B69" t="s">
        <v>241</v>
      </c>
      <c r="C69" t="s">
        <v>156</v>
      </c>
      <c r="D69" t="s">
        <v>242</v>
      </c>
      <c r="E69" t="s">
        <v>243</v>
      </c>
      <c r="F69">
        <v>115</v>
      </c>
      <c r="G69" t="s">
        <v>236</v>
      </c>
      <c r="H69" t="s">
        <v>14</v>
      </c>
    </row>
    <row r="70" spans="1:8" x14ac:dyDescent="0.25">
      <c r="A70" t="s">
        <v>244</v>
      </c>
      <c r="B70" t="s">
        <v>245</v>
      </c>
      <c r="C70" t="s">
        <v>156</v>
      </c>
      <c r="D70" t="s">
        <v>246</v>
      </c>
      <c r="E70" t="s">
        <v>222</v>
      </c>
      <c r="F70">
        <v>163.09</v>
      </c>
      <c r="G70" t="s">
        <v>247</v>
      </c>
      <c r="H70" t="s">
        <v>14</v>
      </c>
    </row>
    <row r="71" spans="1:8" x14ac:dyDescent="0.25">
      <c r="A71" t="s">
        <v>248</v>
      </c>
      <c r="B71" t="s">
        <v>249</v>
      </c>
      <c r="C71" t="s">
        <v>156</v>
      </c>
      <c r="D71" t="s">
        <v>250</v>
      </c>
      <c r="E71" t="s">
        <v>222</v>
      </c>
      <c r="F71">
        <v>216.26</v>
      </c>
      <c r="G71" t="s">
        <v>236</v>
      </c>
      <c r="H71" t="s">
        <v>14</v>
      </c>
    </row>
    <row r="72" spans="1:8" x14ac:dyDescent="0.25">
      <c r="A72" t="s">
        <v>251</v>
      </c>
      <c r="B72" t="s">
        <v>252</v>
      </c>
      <c r="C72" t="s">
        <v>10</v>
      </c>
      <c r="D72" t="s">
        <v>253</v>
      </c>
      <c r="E72" t="s">
        <v>254</v>
      </c>
      <c r="F72">
        <v>120.94</v>
      </c>
      <c r="H72" t="s">
        <v>14</v>
      </c>
    </row>
    <row r="73" spans="1:8" x14ac:dyDescent="0.25">
      <c r="A73" t="s">
        <v>255</v>
      </c>
      <c r="B73" t="s">
        <v>256</v>
      </c>
      <c r="C73" t="s">
        <v>156</v>
      </c>
      <c r="D73" t="s">
        <v>257</v>
      </c>
      <c r="E73" t="s">
        <v>258</v>
      </c>
      <c r="F73">
        <v>305.7</v>
      </c>
      <c r="H73" t="s">
        <v>14</v>
      </c>
    </row>
    <row r="74" spans="1:8" x14ac:dyDescent="0.25">
      <c r="A74" t="s">
        <v>259</v>
      </c>
      <c r="B74" t="s">
        <v>260</v>
      </c>
      <c r="C74" t="s">
        <v>10</v>
      </c>
      <c r="D74" t="s">
        <v>261</v>
      </c>
      <c r="E74" t="s">
        <v>222</v>
      </c>
      <c r="F74">
        <v>47.5</v>
      </c>
      <c r="G74" t="s">
        <v>236</v>
      </c>
      <c r="H74" t="s">
        <v>14</v>
      </c>
    </row>
    <row r="75" spans="1:8" x14ac:dyDescent="0.25">
      <c r="B75" t="s">
        <v>262</v>
      </c>
      <c r="C75" t="s">
        <v>44</v>
      </c>
      <c r="D75" t="s">
        <v>263</v>
      </c>
      <c r="E75" t="s">
        <v>264</v>
      </c>
      <c r="F75">
        <v>126</v>
      </c>
      <c r="G75" t="s">
        <v>65</v>
      </c>
      <c r="H75" t="s">
        <v>14</v>
      </c>
    </row>
    <row r="76" spans="1:8" x14ac:dyDescent="0.25">
      <c r="B76" t="s">
        <v>265</v>
      </c>
      <c r="C76" t="s">
        <v>44</v>
      </c>
      <c r="D76" t="s">
        <v>266</v>
      </c>
      <c r="E76" t="s">
        <v>267</v>
      </c>
      <c r="F76">
        <v>169</v>
      </c>
      <c r="H76" t="s">
        <v>14</v>
      </c>
    </row>
    <row r="77" spans="1:8" x14ac:dyDescent="0.25">
      <c r="B77" t="s">
        <v>268</v>
      </c>
      <c r="C77" t="s">
        <v>44</v>
      </c>
      <c r="D77" t="s">
        <v>269</v>
      </c>
      <c r="E77" t="s">
        <v>267</v>
      </c>
      <c r="F77">
        <v>51.3</v>
      </c>
      <c r="H77" t="s">
        <v>14</v>
      </c>
    </row>
    <row r="78" spans="1:8" x14ac:dyDescent="0.25">
      <c r="B78" t="s">
        <v>270</v>
      </c>
      <c r="C78" t="s">
        <v>44</v>
      </c>
      <c r="D78" t="s">
        <v>271</v>
      </c>
      <c r="E78" t="s">
        <v>267</v>
      </c>
      <c r="F78">
        <v>115</v>
      </c>
      <c r="H78" t="s">
        <v>14</v>
      </c>
    </row>
    <row r="79" spans="1:8" x14ac:dyDescent="0.25">
      <c r="B79" t="s">
        <v>272</v>
      </c>
      <c r="C79" t="s">
        <v>44</v>
      </c>
      <c r="D79" t="s">
        <v>273</v>
      </c>
      <c r="E79" t="s">
        <v>267</v>
      </c>
      <c r="F79">
        <v>253.8</v>
      </c>
      <c r="H79" t="s">
        <v>14</v>
      </c>
    </row>
    <row r="80" spans="1:8" x14ac:dyDescent="0.25">
      <c r="B80" t="s">
        <v>274</v>
      </c>
      <c r="C80" t="s">
        <v>44</v>
      </c>
      <c r="D80" t="s">
        <v>275</v>
      </c>
      <c r="E80" t="s">
        <v>267</v>
      </c>
      <c r="F80">
        <v>253.9</v>
      </c>
      <c r="H80" t="s">
        <v>14</v>
      </c>
    </row>
    <row r="81" spans="1:8" x14ac:dyDescent="0.25">
      <c r="B81" t="s">
        <v>276</v>
      </c>
      <c r="C81" t="s">
        <v>44</v>
      </c>
      <c r="D81" t="s">
        <v>277</v>
      </c>
      <c r="E81" t="s">
        <v>267</v>
      </c>
      <c r="F81">
        <v>175</v>
      </c>
      <c r="H81" t="s">
        <v>14</v>
      </c>
    </row>
    <row r="82" spans="1:8" x14ac:dyDescent="0.25">
      <c r="A82" t="s">
        <v>278</v>
      </c>
      <c r="B82" t="s">
        <v>279</v>
      </c>
      <c r="C82" t="s">
        <v>280</v>
      </c>
      <c r="D82" t="s">
        <v>281</v>
      </c>
      <c r="E82" t="s">
        <v>85</v>
      </c>
      <c r="F82">
        <v>412</v>
      </c>
      <c r="G82" t="s">
        <v>65</v>
      </c>
      <c r="H82" t="s">
        <v>14</v>
      </c>
    </row>
    <row r="83" spans="1:8" x14ac:dyDescent="0.25">
      <c r="A83" t="s">
        <v>282</v>
      </c>
      <c r="B83" t="s">
        <v>283</v>
      </c>
      <c r="C83" t="s">
        <v>44</v>
      </c>
      <c r="D83" t="s">
        <v>284</v>
      </c>
      <c r="E83" t="s">
        <v>285</v>
      </c>
      <c r="F83">
        <v>420</v>
      </c>
      <c r="G83" t="s">
        <v>65</v>
      </c>
      <c r="H83" t="s">
        <v>14</v>
      </c>
    </row>
    <row r="84" spans="1:8" x14ac:dyDescent="0.25">
      <c r="A84" t="s">
        <v>286</v>
      </c>
      <c r="B84" t="s">
        <v>287</v>
      </c>
      <c r="C84" t="s">
        <v>280</v>
      </c>
      <c r="D84" t="s">
        <v>288</v>
      </c>
      <c r="E84" t="s">
        <v>289</v>
      </c>
      <c r="F84">
        <v>352</v>
      </c>
      <c r="G84" t="s">
        <v>65</v>
      </c>
      <c r="H84" t="s">
        <v>14</v>
      </c>
    </row>
    <row r="85" spans="1:8" x14ac:dyDescent="0.25">
      <c r="A85" t="s">
        <v>290</v>
      </c>
      <c r="B85" t="s">
        <v>291</v>
      </c>
      <c r="C85" t="s">
        <v>280</v>
      </c>
      <c r="D85" t="s">
        <v>292</v>
      </c>
      <c r="E85" t="s">
        <v>293</v>
      </c>
      <c r="F85">
        <v>232.7</v>
      </c>
      <c r="G85" t="s">
        <v>50</v>
      </c>
      <c r="H85" t="s">
        <v>14</v>
      </c>
    </row>
    <row r="86" spans="1:8" x14ac:dyDescent="0.25">
      <c r="A86" t="s">
        <v>294</v>
      </c>
      <c r="B86" t="s">
        <v>295</v>
      </c>
      <c r="C86" t="s">
        <v>280</v>
      </c>
      <c r="D86" t="s">
        <v>296</v>
      </c>
      <c r="E86" t="s">
        <v>297</v>
      </c>
      <c r="F86">
        <v>204</v>
      </c>
      <c r="G86" t="s">
        <v>50</v>
      </c>
      <c r="H86" t="s">
        <v>14</v>
      </c>
    </row>
    <row r="87" spans="1:8" x14ac:dyDescent="0.25">
      <c r="A87" t="s">
        <v>298</v>
      </c>
      <c r="B87" t="s">
        <v>299</v>
      </c>
      <c r="C87" t="s">
        <v>280</v>
      </c>
      <c r="D87" t="s">
        <v>300</v>
      </c>
      <c r="E87" t="s">
        <v>177</v>
      </c>
      <c r="F87">
        <v>227</v>
      </c>
      <c r="G87" t="s">
        <v>247</v>
      </c>
      <c r="H87" t="s">
        <v>14</v>
      </c>
    </row>
    <row r="88" spans="1:8" x14ac:dyDescent="0.25">
      <c r="A88" t="s">
        <v>301</v>
      </c>
      <c r="B88" t="s">
        <v>302</v>
      </c>
      <c r="C88" t="s">
        <v>280</v>
      </c>
      <c r="D88" t="s">
        <v>303</v>
      </c>
      <c r="F88">
        <v>205</v>
      </c>
      <c r="G88" t="s">
        <v>304</v>
      </c>
      <c r="H88" t="s">
        <v>14</v>
      </c>
    </row>
    <row r="89" spans="1:8" x14ac:dyDescent="0.25">
      <c r="A89" t="s">
        <v>305</v>
      </c>
      <c r="B89" t="s">
        <v>306</v>
      </c>
      <c r="C89" t="s">
        <v>280</v>
      </c>
      <c r="D89" t="s">
        <v>307</v>
      </c>
      <c r="E89" t="s">
        <v>177</v>
      </c>
      <c r="F89">
        <v>227</v>
      </c>
      <c r="G89" t="s">
        <v>247</v>
      </c>
      <c r="H89" t="s">
        <v>14</v>
      </c>
    </row>
    <row r="90" spans="1:8" x14ac:dyDescent="0.25">
      <c r="A90" t="s">
        <v>308</v>
      </c>
      <c r="B90" t="s">
        <v>309</v>
      </c>
      <c r="C90" t="s">
        <v>280</v>
      </c>
      <c r="D90" t="s">
        <v>310</v>
      </c>
      <c r="E90" t="s">
        <v>177</v>
      </c>
      <c r="F90">
        <v>227</v>
      </c>
      <c r="G90" t="s">
        <v>247</v>
      </c>
      <c r="H90" t="s">
        <v>14</v>
      </c>
    </row>
    <row r="91" spans="1:8" x14ac:dyDescent="0.25">
      <c r="A91" t="s">
        <v>311</v>
      </c>
      <c r="B91" t="s">
        <v>312</v>
      </c>
      <c r="C91" t="s">
        <v>280</v>
      </c>
      <c r="D91" t="s">
        <v>313</v>
      </c>
      <c r="E91" t="s">
        <v>177</v>
      </c>
      <c r="F91">
        <v>227</v>
      </c>
      <c r="G91" t="s">
        <v>247</v>
      </c>
      <c r="H91" t="s">
        <v>14</v>
      </c>
    </row>
    <row r="92" spans="1:8" x14ac:dyDescent="0.25">
      <c r="A92" t="s">
        <v>314</v>
      </c>
      <c r="B92" t="s">
        <v>315</v>
      </c>
      <c r="C92" t="s">
        <v>280</v>
      </c>
      <c r="D92" t="s">
        <v>316</v>
      </c>
      <c r="F92">
        <v>227</v>
      </c>
      <c r="H92" t="s">
        <v>14</v>
      </c>
    </row>
    <row r="93" spans="1:8" x14ac:dyDescent="0.25">
      <c r="A93" t="s">
        <v>317</v>
      </c>
      <c r="B93" t="s">
        <v>318</v>
      </c>
      <c r="C93" t="s">
        <v>280</v>
      </c>
      <c r="D93" t="s">
        <v>319</v>
      </c>
      <c r="E93" t="s">
        <v>177</v>
      </c>
      <c r="F93">
        <v>227</v>
      </c>
      <c r="G93" t="s">
        <v>109</v>
      </c>
      <c r="H93" t="s">
        <v>14</v>
      </c>
    </row>
    <row r="94" spans="1:8" x14ac:dyDescent="0.25">
      <c r="A94" t="s">
        <v>320</v>
      </c>
      <c r="B94" t="s">
        <v>321</v>
      </c>
      <c r="C94" t="s">
        <v>280</v>
      </c>
      <c r="D94" t="s">
        <v>322</v>
      </c>
      <c r="E94" t="s">
        <v>267</v>
      </c>
      <c r="F94">
        <v>87.6</v>
      </c>
      <c r="H94" t="s">
        <v>14</v>
      </c>
    </row>
    <row r="95" spans="1:8" x14ac:dyDescent="0.25">
      <c r="A95" t="s">
        <v>323</v>
      </c>
      <c r="B95" t="s">
        <v>324</v>
      </c>
      <c r="C95" t="s">
        <v>44</v>
      </c>
      <c r="D95" t="s">
        <v>325</v>
      </c>
      <c r="E95" t="s">
        <v>267</v>
      </c>
      <c r="F95">
        <v>142</v>
      </c>
      <c r="H95" t="s">
        <v>14</v>
      </c>
    </row>
    <row r="96" spans="1:8" x14ac:dyDescent="0.25">
      <c r="A96" t="s">
        <v>326</v>
      </c>
      <c r="B96" t="s">
        <v>327</v>
      </c>
      <c r="C96" t="s">
        <v>44</v>
      </c>
      <c r="D96" t="s">
        <v>328</v>
      </c>
      <c r="E96" t="s">
        <v>267</v>
      </c>
      <c r="F96">
        <v>180</v>
      </c>
      <c r="H96" t="s">
        <v>14</v>
      </c>
    </row>
    <row r="97" spans="1:8" x14ac:dyDescent="0.25">
      <c r="A97" t="s">
        <v>329</v>
      </c>
      <c r="B97" t="s">
        <v>330</v>
      </c>
      <c r="C97" t="s">
        <v>44</v>
      </c>
      <c r="D97" t="s">
        <v>331</v>
      </c>
      <c r="E97" t="s">
        <v>332</v>
      </c>
      <c r="F97">
        <v>119</v>
      </c>
      <c r="H97" t="s">
        <v>14</v>
      </c>
    </row>
    <row r="98" spans="1:8" x14ac:dyDescent="0.25">
      <c r="A98" t="s">
        <v>333</v>
      </c>
      <c r="B98" t="s">
        <v>334</v>
      </c>
      <c r="C98" t="s">
        <v>44</v>
      </c>
      <c r="D98" t="s">
        <v>335</v>
      </c>
      <c r="E98" t="s">
        <v>336</v>
      </c>
      <c r="F98">
        <v>261</v>
      </c>
      <c r="H98" t="s">
        <v>14</v>
      </c>
    </row>
    <row r="99" spans="1:8" x14ac:dyDescent="0.25">
      <c r="A99" t="s">
        <v>337</v>
      </c>
      <c r="B99" t="s">
        <v>338</v>
      </c>
      <c r="C99" t="s">
        <v>44</v>
      </c>
      <c r="D99" t="s">
        <v>339</v>
      </c>
      <c r="E99" t="s">
        <v>340</v>
      </c>
      <c r="F99">
        <v>248</v>
      </c>
      <c r="H99" t="s">
        <v>14</v>
      </c>
    </row>
    <row r="100" spans="1:8" x14ac:dyDescent="0.25">
      <c r="A100" t="s">
        <v>341</v>
      </c>
      <c r="B100" t="s">
        <v>342</v>
      </c>
      <c r="C100" t="s">
        <v>44</v>
      </c>
      <c r="D100" t="s">
        <v>343</v>
      </c>
      <c r="E100" t="s">
        <v>344</v>
      </c>
      <c r="F100">
        <v>256</v>
      </c>
      <c r="H100" t="s">
        <v>14</v>
      </c>
    </row>
    <row r="101" spans="1:8" x14ac:dyDescent="0.25">
      <c r="A101" t="s">
        <v>345</v>
      </c>
      <c r="B101" t="s">
        <v>346</v>
      </c>
      <c r="C101" t="s">
        <v>44</v>
      </c>
      <c r="D101" t="s">
        <v>347</v>
      </c>
      <c r="E101" t="s">
        <v>348</v>
      </c>
      <c r="F101">
        <v>248</v>
      </c>
      <c r="H101" t="s">
        <v>14</v>
      </c>
    </row>
    <row r="102" spans="1:8" x14ac:dyDescent="0.25">
      <c r="A102" t="s">
        <v>349</v>
      </c>
      <c r="B102" t="s">
        <v>350</v>
      </c>
      <c r="C102" t="s">
        <v>44</v>
      </c>
      <c r="D102" t="s">
        <v>351</v>
      </c>
      <c r="E102" t="s">
        <v>267</v>
      </c>
      <c r="F102">
        <v>250</v>
      </c>
      <c r="G102" t="s">
        <v>109</v>
      </c>
      <c r="H102" t="s">
        <v>14</v>
      </c>
    </row>
    <row r="103" spans="1:8" x14ac:dyDescent="0.25">
      <c r="A103" t="s">
        <v>352</v>
      </c>
      <c r="B103" t="s">
        <v>353</v>
      </c>
      <c r="C103" t="s">
        <v>280</v>
      </c>
      <c r="D103" t="s">
        <v>354</v>
      </c>
      <c r="E103" t="s">
        <v>355</v>
      </c>
      <c r="F103">
        <v>117</v>
      </c>
      <c r="G103" t="s">
        <v>356</v>
      </c>
      <c r="H10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6"/>
  <sheetViews>
    <sheetView workbookViewId="0">
      <pane xSplit="1" ySplit="4" topLeftCell="B107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5" x14ac:dyDescent="0.25"/>
  <cols>
    <col min="1" max="1" width="4.7109375" customWidth="1"/>
    <col min="2" max="2" width="4.42578125" customWidth="1"/>
    <col min="3" max="4" width="26.85546875" bestFit="1" customWidth="1"/>
    <col min="5" max="5" width="8.42578125" bestFit="1" customWidth="1"/>
    <col min="6" max="6" width="8.140625" bestFit="1" customWidth="1"/>
    <col min="7" max="7" width="23.85546875" customWidth="1"/>
    <col min="8" max="8" width="17.42578125" customWidth="1"/>
    <col min="14" max="14" width="9" customWidth="1"/>
    <col min="15" max="15" width="9.42578125" customWidth="1"/>
  </cols>
  <sheetData>
    <row r="1" spans="1:37" ht="15.75" thickBot="1" x14ac:dyDescent="0.3"/>
    <row r="2" spans="1:37" x14ac:dyDescent="0.25">
      <c r="A2" s="21" t="s">
        <v>357</v>
      </c>
      <c r="B2" s="23" t="s">
        <v>358</v>
      </c>
      <c r="C2" s="23" t="s">
        <v>359</v>
      </c>
      <c r="D2" s="23" t="s">
        <v>360</v>
      </c>
      <c r="E2" s="26" t="s">
        <v>361</v>
      </c>
      <c r="F2" s="27"/>
      <c r="G2" s="27"/>
      <c r="H2" s="28"/>
      <c r="I2" s="29" t="s">
        <v>362</v>
      </c>
      <c r="J2" s="30"/>
      <c r="K2" s="30"/>
      <c r="L2" s="31"/>
      <c r="M2" s="34" t="s">
        <v>363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6"/>
      <c r="AD2" s="18" t="s">
        <v>396</v>
      </c>
      <c r="AE2" s="19"/>
      <c r="AF2" s="19"/>
      <c r="AG2" s="19"/>
      <c r="AH2" s="20"/>
    </row>
    <row r="3" spans="1:37" ht="57" thickBot="1" x14ac:dyDescent="0.3">
      <c r="A3" s="22"/>
      <c r="B3" s="24"/>
      <c r="C3" s="24"/>
      <c r="D3" s="25"/>
      <c r="E3" s="1" t="s">
        <v>364</v>
      </c>
      <c r="F3" s="2" t="s">
        <v>365</v>
      </c>
      <c r="G3" s="3" t="s">
        <v>366</v>
      </c>
      <c r="H3" s="4" t="s">
        <v>367</v>
      </c>
      <c r="I3" s="5" t="s">
        <v>368</v>
      </c>
      <c r="J3" s="5" t="s">
        <v>369</v>
      </c>
      <c r="K3" s="5" t="s">
        <v>370</v>
      </c>
      <c r="L3" s="5" t="s">
        <v>371</v>
      </c>
      <c r="M3" s="6" t="s">
        <v>372</v>
      </c>
      <c r="N3" s="32" t="s">
        <v>395</v>
      </c>
      <c r="O3" s="33"/>
      <c r="P3" s="32" t="s">
        <v>394</v>
      </c>
      <c r="Q3" s="33"/>
      <c r="R3" s="32" t="s">
        <v>373</v>
      </c>
      <c r="S3" s="33"/>
      <c r="T3" s="32" t="s">
        <v>374</v>
      </c>
      <c r="U3" s="33"/>
      <c r="V3" s="32" t="s">
        <v>375</v>
      </c>
      <c r="W3" s="33"/>
      <c r="X3" s="32" t="s">
        <v>376</v>
      </c>
      <c r="Y3" s="33"/>
      <c r="Z3" s="32" t="s">
        <v>377</v>
      </c>
      <c r="AA3" s="33"/>
      <c r="AB3" s="32" t="s">
        <v>378</v>
      </c>
      <c r="AC3" s="33"/>
      <c r="AD3" s="7" t="s">
        <v>379</v>
      </c>
      <c r="AE3" s="7" t="s">
        <v>380</v>
      </c>
      <c r="AF3" s="7" t="s">
        <v>381</v>
      </c>
      <c r="AG3" s="7" t="s">
        <v>382</v>
      </c>
      <c r="AH3" s="8" t="s">
        <v>383</v>
      </c>
    </row>
    <row r="4" spans="1:37" ht="34.5" thickBot="1" x14ac:dyDescent="0.3">
      <c r="N4" s="6" t="s">
        <v>390</v>
      </c>
      <c r="O4" s="6" t="s">
        <v>391</v>
      </c>
      <c r="P4" s="7" t="s">
        <v>392</v>
      </c>
      <c r="Q4" s="7" t="s">
        <v>393</v>
      </c>
      <c r="R4" s="7" t="s">
        <v>392</v>
      </c>
      <c r="S4" s="7" t="s">
        <v>393</v>
      </c>
      <c r="T4" s="7" t="s">
        <v>392</v>
      </c>
      <c r="U4" s="7" t="s">
        <v>393</v>
      </c>
      <c r="V4" s="7" t="s">
        <v>392</v>
      </c>
      <c r="W4" s="7" t="s">
        <v>393</v>
      </c>
      <c r="X4" s="7" t="s">
        <v>392</v>
      </c>
      <c r="Y4" s="7" t="s">
        <v>393</v>
      </c>
      <c r="Z4" s="7" t="s">
        <v>392</v>
      </c>
      <c r="AA4" s="7" t="s">
        <v>393</v>
      </c>
      <c r="AB4" s="7" t="s">
        <v>392</v>
      </c>
      <c r="AC4" s="7" t="s">
        <v>393</v>
      </c>
    </row>
    <row r="6" spans="1:37" x14ac:dyDescent="0.25">
      <c r="A6" s="10" t="s">
        <v>9</v>
      </c>
      <c r="B6" s="10"/>
      <c r="C6" s="10" t="s">
        <v>11</v>
      </c>
      <c r="D6" s="10" t="s">
        <v>10</v>
      </c>
      <c r="E6" s="10">
        <v>195.9</v>
      </c>
      <c r="F6" s="11" t="s">
        <v>384</v>
      </c>
      <c r="G6" s="10" t="s">
        <v>12</v>
      </c>
      <c r="H6" s="10" t="s">
        <v>13</v>
      </c>
      <c r="I6" s="14" t="s">
        <v>388</v>
      </c>
      <c r="J6" s="14" t="s">
        <v>388</v>
      </c>
      <c r="K6" s="14" t="s">
        <v>388</v>
      </c>
      <c r="L6" s="14" t="s">
        <v>388</v>
      </c>
      <c r="M6" s="14">
        <v>2000</v>
      </c>
      <c r="N6" s="14">
        <v>2020</v>
      </c>
      <c r="O6" s="13">
        <f>N6+1</f>
        <v>2021</v>
      </c>
      <c r="P6" s="14">
        <v>2017</v>
      </c>
      <c r="Q6" s="14">
        <f t="shared" ref="Q6:Q29" si="0">P6+5</f>
        <v>2022</v>
      </c>
      <c r="R6" s="14">
        <v>2020</v>
      </c>
      <c r="S6" s="14">
        <f>R6+2</f>
        <v>2022</v>
      </c>
      <c r="T6" s="14">
        <v>2013</v>
      </c>
      <c r="U6" s="14">
        <f>T6+10</f>
        <v>2023</v>
      </c>
      <c r="V6" s="14">
        <v>2015</v>
      </c>
      <c r="W6" s="14">
        <f>V6+10</f>
        <v>2025</v>
      </c>
      <c r="X6" s="14">
        <v>2015</v>
      </c>
      <c r="Y6" s="14">
        <f>X6+10</f>
        <v>2025</v>
      </c>
      <c r="Z6" s="14">
        <v>2017</v>
      </c>
      <c r="AA6" s="14">
        <f>Z6+5</f>
        <v>2022</v>
      </c>
      <c r="AB6" s="14">
        <v>2017</v>
      </c>
      <c r="AC6" s="14">
        <f>AB6+5</f>
        <v>2022</v>
      </c>
      <c r="AD6" s="12"/>
      <c r="AE6" s="12"/>
      <c r="AF6" s="12"/>
      <c r="AG6" s="12"/>
      <c r="AH6" s="12"/>
      <c r="AK6" s="9" t="s">
        <v>387</v>
      </c>
    </row>
    <row r="7" spans="1:37" x14ac:dyDescent="0.25">
      <c r="A7" s="10" t="s">
        <v>15</v>
      </c>
      <c r="B7" s="10"/>
      <c r="C7" s="10" t="s">
        <v>16</v>
      </c>
      <c r="D7" s="10" t="s">
        <v>10</v>
      </c>
      <c r="E7" s="10">
        <v>99.8</v>
      </c>
      <c r="F7" s="11" t="s">
        <v>384</v>
      </c>
      <c r="G7" s="10" t="s">
        <v>12</v>
      </c>
      <c r="H7" s="10" t="s">
        <v>13</v>
      </c>
      <c r="I7" s="14" t="s">
        <v>388</v>
      </c>
      <c r="J7" s="14" t="s">
        <v>388</v>
      </c>
      <c r="K7" s="14" t="s">
        <v>388</v>
      </c>
      <c r="L7" s="14" t="s">
        <v>388</v>
      </c>
      <c r="M7" s="14">
        <v>2000</v>
      </c>
      <c r="N7" s="14">
        <v>2020</v>
      </c>
      <c r="O7" s="13">
        <f t="shared" ref="O7:O70" si="1">N7+1</f>
        <v>2021</v>
      </c>
      <c r="P7" s="14">
        <v>2017</v>
      </c>
      <c r="Q7" s="14">
        <f t="shared" si="0"/>
        <v>2022</v>
      </c>
      <c r="R7" s="14">
        <v>2020</v>
      </c>
      <c r="S7" s="14">
        <f t="shared" ref="S7:S42" si="2">R7+2</f>
        <v>2022</v>
      </c>
      <c r="T7" s="14">
        <v>2013</v>
      </c>
      <c r="U7" s="14">
        <f t="shared" ref="U7:U42" si="3">T7+10</f>
        <v>2023</v>
      </c>
      <c r="V7" s="14">
        <v>2015</v>
      </c>
      <c r="W7" s="14">
        <f t="shared" ref="W7:Y42" si="4">V7+10</f>
        <v>2025</v>
      </c>
      <c r="X7" s="14">
        <v>2015</v>
      </c>
      <c r="Y7" s="14">
        <f t="shared" si="4"/>
        <v>2025</v>
      </c>
      <c r="Z7" s="14">
        <v>2017</v>
      </c>
      <c r="AA7" s="14">
        <f t="shared" ref="AA7:AC29" si="5">Z7+5</f>
        <v>2022</v>
      </c>
      <c r="AB7" s="14">
        <v>2017</v>
      </c>
      <c r="AC7" s="14">
        <f t="shared" si="5"/>
        <v>2022</v>
      </c>
      <c r="AD7" s="12"/>
      <c r="AE7" s="12"/>
      <c r="AF7" s="12"/>
      <c r="AG7" s="12"/>
      <c r="AH7" s="12"/>
      <c r="AK7" s="9" t="s">
        <v>388</v>
      </c>
    </row>
    <row r="8" spans="1:37" x14ac:dyDescent="0.25">
      <c r="A8" s="10" t="s">
        <v>17</v>
      </c>
      <c r="B8" s="10"/>
      <c r="C8" s="10" t="s">
        <v>18</v>
      </c>
      <c r="D8" s="10" t="s">
        <v>10</v>
      </c>
      <c r="E8" s="10">
        <v>27.7</v>
      </c>
      <c r="F8" s="11" t="s">
        <v>384</v>
      </c>
      <c r="G8" s="10" t="s">
        <v>12</v>
      </c>
      <c r="H8" s="10" t="s">
        <v>13</v>
      </c>
      <c r="I8" s="14" t="s">
        <v>388</v>
      </c>
      <c r="J8" s="14" t="s">
        <v>388</v>
      </c>
      <c r="K8" s="14" t="s">
        <v>388</v>
      </c>
      <c r="L8" s="14" t="s">
        <v>388</v>
      </c>
      <c r="M8" s="14">
        <v>2000</v>
      </c>
      <c r="N8" s="14">
        <v>2020</v>
      </c>
      <c r="O8" s="13">
        <f t="shared" si="1"/>
        <v>2021</v>
      </c>
      <c r="P8" s="14">
        <v>2017</v>
      </c>
      <c r="Q8" s="14">
        <f t="shared" si="0"/>
        <v>2022</v>
      </c>
      <c r="R8" s="14">
        <v>2020</v>
      </c>
      <c r="S8" s="14">
        <f t="shared" si="2"/>
        <v>2022</v>
      </c>
      <c r="T8" s="14">
        <v>2013</v>
      </c>
      <c r="U8" s="14">
        <f t="shared" si="3"/>
        <v>2023</v>
      </c>
      <c r="V8" s="14">
        <v>2015</v>
      </c>
      <c r="W8" s="14">
        <f t="shared" si="4"/>
        <v>2025</v>
      </c>
      <c r="X8" s="14">
        <v>2015</v>
      </c>
      <c r="Y8" s="14">
        <f t="shared" si="4"/>
        <v>2025</v>
      </c>
      <c r="Z8" s="14">
        <v>2017</v>
      </c>
      <c r="AA8" s="14">
        <f t="shared" si="5"/>
        <v>2022</v>
      </c>
      <c r="AB8" s="14">
        <v>2017</v>
      </c>
      <c r="AC8" s="14">
        <f t="shared" si="5"/>
        <v>2022</v>
      </c>
      <c r="AD8" s="12"/>
      <c r="AE8" s="12"/>
      <c r="AF8" s="12"/>
      <c r="AG8" s="12"/>
      <c r="AH8" s="12"/>
      <c r="AK8" s="9" t="s">
        <v>389</v>
      </c>
    </row>
    <row r="9" spans="1:37" x14ac:dyDescent="0.25">
      <c r="A9" s="10" t="s">
        <v>19</v>
      </c>
      <c r="B9" s="10"/>
      <c r="C9" s="10" t="s">
        <v>20</v>
      </c>
      <c r="D9" s="10" t="s">
        <v>10</v>
      </c>
      <c r="E9" s="10">
        <v>37.6</v>
      </c>
      <c r="F9" s="11" t="s">
        <v>384</v>
      </c>
      <c r="G9" s="10" t="s">
        <v>12</v>
      </c>
      <c r="H9" s="10" t="s">
        <v>13</v>
      </c>
      <c r="I9" s="14" t="s">
        <v>388</v>
      </c>
      <c r="J9" s="14" t="s">
        <v>388</v>
      </c>
      <c r="K9" s="14" t="s">
        <v>388</v>
      </c>
      <c r="L9" s="14" t="s">
        <v>388</v>
      </c>
      <c r="M9" s="14">
        <v>2015</v>
      </c>
      <c r="N9" s="14">
        <v>2020</v>
      </c>
      <c r="O9" s="13">
        <f t="shared" si="1"/>
        <v>2021</v>
      </c>
      <c r="P9" s="14">
        <v>2017</v>
      </c>
      <c r="Q9" s="14">
        <f t="shared" si="0"/>
        <v>2022</v>
      </c>
      <c r="R9" s="14">
        <v>2020</v>
      </c>
      <c r="S9" s="14">
        <f t="shared" si="2"/>
        <v>2022</v>
      </c>
      <c r="T9" s="14">
        <v>2013</v>
      </c>
      <c r="U9" s="14">
        <f t="shared" si="3"/>
        <v>2023</v>
      </c>
      <c r="V9" s="14">
        <v>2015</v>
      </c>
      <c r="W9" s="14">
        <f t="shared" si="4"/>
        <v>2025</v>
      </c>
      <c r="X9" s="14">
        <v>2015</v>
      </c>
      <c r="Y9" s="14">
        <f t="shared" si="4"/>
        <v>2025</v>
      </c>
      <c r="Z9" s="14">
        <v>2017</v>
      </c>
      <c r="AA9" s="14">
        <f t="shared" si="5"/>
        <v>2022</v>
      </c>
      <c r="AB9" s="14">
        <v>2017</v>
      </c>
      <c r="AC9" s="14">
        <f t="shared" si="5"/>
        <v>2022</v>
      </c>
      <c r="AD9" s="12"/>
      <c r="AE9" s="12"/>
      <c r="AF9" s="12"/>
      <c r="AG9" s="12"/>
      <c r="AH9" s="12"/>
    </row>
    <row r="10" spans="1:37" x14ac:dyDescent="0.25">
      <c r="A10" s="10" t="s">
        <v>21</v>
      </c>
      <c r="B10" s="10"/>
      <c r="C10" s="10" t="s">
        <v>22</v>
      </c>
      <c r="D10" s="10" t="s">
        <v>10</v>
      </c>
      <c r="E10" s="10">
        <v>37.6</v>
      </c>
      <c r="F10" s="11" t="s">
        <v>384</v>
      </c>
      <c r="G10" s="10" t="s">
        <v>12</v>
      </c>
      <c r="H10" s="10" t="s">
        <v>13</v>
      </c>
      <c r="I10" s="14" t="s">
        <v>388</v>
      </c>
      <c r="J10" s="14" t="s">
        <v>388</v>
      </c>
      <c r="K10" s="14" t="s">
        <v>388</v>
      </c>
      <c r="L10" s="14" t="s">
        <v>388</v>
      </c>
      <c r="M10" s="14">
        <v>2015</v>
      </c>
      <c r="N10" s="14">
        <v>2020</v>
      </c>
      <c r="O10" s="13">
        <f t="shared" si="1"/>
        <v>2021</v>
      </c>
      <c r="P10" s="14">
        <v>2017</v>
      </c>
      <c r="Q10" s="14">
        <f t="shared" si="0"/>
        <v>2022</v>
      </c>
      <c r="R10" s="14">
        <v>2020</v>
      </c>
      <c r="S10" s="14">
        <f t="shared" si="2"/>
        <v>2022</v>
      </c>
      <c r="T10" s="14">
        <v>2013</v>
      </c>
      <c r="U10" s="14">
        <f t="shared" si="3"/>
        <v>2023</v>
      </c>
      <c r="V10" s="14">
        <v>2015</v>
      </c>
      <c r="W10" s="14">
        <f t="shared" si="4"/>
        <v>2025</v>
      </c>
      <c r="X10" s="14">
        <v>2015</v>
      </c>
      <c r="Y10" s="14">
        <f t="shared" si="4"/>
        <v>2025</v>
      </c>
      <c r="Z10" s="14">
        <v>2017</v>
      </c>
      <c r="AA10" s="14">
        <f t="shared" si="5"/>
        <v>2022</v>
      </c>
      <c r="AB10" s="14">
        <v>2017</v>
      </c>
      <c r="AC10" s="14">
        <f t="shared" si="5"/>
        <v>2022</v>
      </c>
      <c r="AD10" s="12"/>
      <c r="AE10" s="12"/>
      <c r="AF10" s="12"/>
      <c r="AG10" s="12"/>
      <c r="AH10" s="12"/>
    </row>
    <row r="11" spans="1:37" x14ac:dyDescent="0.25">
      <c r="A11" s="10" t="s">
        <v>23</v>
      </c>
      <c r="B11" s="10"/>
      <c r="C11" s="10" t="s">
        <v>24</v>
      </c>
      <c r="D11" s="10" t="s">
        <v>10</v>
      </c>
      <c r="E11" s="10">
        <v>26.2</v>
      </c>
      <c r="F11" s="11" t="s">
        <v>386</v>
      </c>
      <c r="G11" s="10" t="s">
        <v>12</v>
      </c>
      <c r="H11" s="10" t="s">
        <v>13</v>
      </c>
      <c r="I11" s="14" t="s">
        <v>388</v>
      </c>
      <c r="J11" s="14" t="s">
        <v>388</v>
      </c>
      <c r="K11" s="14" t="s">
        <v>388</v>
      </c>
      <c r="L11" s="14" t="s">
        <v>388</v>
      </c>
      <c r="M11" s="14">
        <v>2017</v>
      </c>
      <c r="N11" s="14">
        <v>2020</v>
      </c>
      <c r="O11" s="13">
        <f t="shared" si="1"/>
        <v>2021</v>
      </c>
      <c r="P11" s="14">
        <v>2018</v>
      </c>
      <c r="Q11" s="14">
        <f t="shared" si="0"/>
        <v>2023</v>
      </c>
      <c r="R11" s="14">
        <v>2021</v>
      </c>
      <c r="S11" s="14">
        <f t="shared" si="2"/>
        <v>2023</v>
      </c>
      <c r="T11" s="14">
        <v>2014</v>
      </c>
      <c r="U11" s="14">
        <f t="shared" si="3"/>
        <v>2024</v>
      </c>
      <c r="V11" s="14">
        <v>2016</v>
      </c>
      <c r="W11" s="14">
        <f t="shared" si="4"/>
        <v>2026</v>
      </c>
      <c r="X11" s="14">
        <v>2016</v>
      </c>
      <c r="Y11" s="14">
        <f t="shared" si="4"/>
        <v>2026</v>
      </c>
      <c r="Z11" s="14">
        <v>2018</v>
      </c>
      <c r="AA11" s="14">
        <f t="shared" si="5"/>
        <v>2023</v>
      </c>
      <c r="AB11" s="14">
        <v>2018</v>
      </c>
      <c r="AC11" s="14">
        <f t="shared" si="5"/>
        <v>2023</v>
      </c>
      <c r="AD11" s="12"/>
      <c r="AE11" s="12"/>
      <c r="AF11" s="12"/>
      <c r="AG11" s="12"/>
      <c r="AH11" s="12"/>
    </row>
    <row r="12" spans="1:37" x14ac:dyDescent="0.25">
      <c r="A12" s="10" t="s">
        <v>25</v>
      </c>
      <c r="B12" s="10"/>
      <c r="C12" s="10" t="s">
        <v>26</v>
      </c>
      <c r="D12" s="10" t="s">
        <v>10</v>
      </c>
      <c r="E12" s="10">
        <v>26.2</v>
      </c>
      <c r="F12" s="11" t="s">
        <v>386</v>
      </c>
      <c r="G12" s="10" t="s">
        <v>12</v>
      </c>
      <c r="H12" s="10" t="s">
        <v>13</v>
      </c>
      <c r="I12" s="14" t="s">
        <v>388</v>
      </c>
      <c r="J12" s="14" t="s">
        <v>388</v>
      </c>
      <c r="K12" s="14" t="s">
        <v>388</v>
      </c>
      <c r="L12" s="14" t="s">
        <v>388</v>
      </c>
      <c r="M12" s="14">
        <v>2017</v>
      </c>
      <c r="N12" s="14">
        <v>2020</v>
      </c>
      <c r="O12" s="13">
        <f t="shared" si="1"/>
        <v>2021</v>
      </c>
      <c r="P12" s="14">
        <v>2018</v>
      </c>
      <c r="Q12" s="14">
        <f t="shared" si="0"/>
        <v>2023</v>
      </c>
      <c r="R12" s="14">
        <v>2021</v>
      </c>
      <c r="S12" s="14">
        <f t="shared" si="2"/>
        <v>2023</v>
      </c>
      <c r="T12" s="14">
        <v>2014</v>
      </c>
      <c r="U12" s="14">
        <f t="shared" si="3"/>
        <v>2024</v>
      </c>
      <c r="V12" s="14">
        <v>2016</v>
      </c>
      <c r="W12" s="14">
        <f t="shared" si="4"/>
        <v>2026</v>
      </c>
      <c r="X12" s="14">
        <v>2016</v>
      </c>
      <c r="Y12" s="14">
        <f t="shared" si="4"/>
        <v>2026</v>
      </c>
      <c r="Z12" s="14">
        <v>2018</v>
      </c>
      <c r="AA12" s="14">
        <f t="shared" si="5"/>
        <v>2023</v>
      </c>
      <c r="AB12" s="14">
        <v>2018</v>
      </c>
      <c r="AC12" s="14">
        <f t="shared" si="5"/>
        <v>2023</v>
      </c>
      <c r="AD12" s="12"/>
      <c r="AE12" s="12"/>
      <c r="AF12" s="12"/>
      <c r="AG12" s="12"/>
      <c r="AH12" s="12"/>
    </row>
    <row r="13" spans="1:37" x14ac:dyDescent="0.25">
      <c r="A13" s="10" t="s">
        <v>27</v>
      </c>
      <c r="B13" s="10"/>
      <c r="C13" s="10" t="s">
        <v>28</v>
      </c>
      <c r="D13" s="10" t="s">
        <v>10</v>
      </c>
      <c r="E13" s="10">
        <v>26.2</v>
      </c>
      <c r="F13" s="11" t="s">
        <v>386</v>
      </c>
      <c r="G13" s="10" t="s">
        <v>12</v>
      </c>
      <c r="H13" s="10" t="s">
        <v>13</v>
      </c>
      <c r="I13" s="14" t="s">
        <v>388</v>
      </c>
      <c r="J13" s="14" t="s">
        <v>388</v>
      </c>
      <c r="K13" s="14" t="s">
        <v>388</v>
      </c>
      <c r="L13" s="14" t="s">
        <v>388</v>
      </c>
      <c r="M13" s="14">
        <v>2017</v>
      </c>
      <c r="N13" s="14">
        <v>2020</v>
      </c>
      <c r="O13" s="13">
        <f t="shared" si="1"/>
        <v>2021</v>
      </c>
      <c r="P13" s="14">
        <v>2017</v>
      </c>
      <c r="Q13" s="14">
        <f t="shared" si="0"/>
        <v>2022</v>
      </c>
      <c r="R13" s="14">
        <v>2020</v>
      </c>
      <c r="S13" s="14">
        <f t="shared" si="2"/>
        <v>2022</v>
      </c>
      <c r="T13" s="14">
        <v>2014</v>
      </c>
      <c r="U13" s="14">
        <f t="shared" si="3"/>
        <v>2024</v>
      </c>
      <c r="V13" s="14">
        <v>2016</v>
      </c>
      <c r="W13" s="14">
        <f t="shared" si="4"/>
        <v>2026</v>
      </c>
      <c r="X13" s="14">
        <v>2016</v>
      </c>
      <c r="Y13" s="14">
        <f t="shared" si="4"/>
        <v>2026</v>
      </c>
      <c r="Z13" s="14">
        <v>2018</v>
      </c>
      <c r="AA13" s="14">
        <f t="shared" si="5"/>
        <v>2023</v>
      </c>
      <c r="AB13" s="14">
        <v>2018</v>
      </c>
      <c r="AC13" s="14">
        <f t="shared" si="5"/>
        <v>2023</v>
      </c>
      <c r="AD13" s="12"/>
      <c r="AE13" s="12"/>
      <c r="AF13" s="12"/>
      <c r="AG13" s="12"/>
      <c r="AH13" s="12"/>
    </row>
    <row r="14" spans="1:37" x14ac:dyDescent="0.25">
      <c r="A14" s="10" t="s">
        <v>29</v>
      </c>
      <c r="B14" s="10"/>
      <c r="C14" s="10" t="s">
        <v>30</v>
      </c>
      <c r="D14" s="10" t="s">
        <v>10</v>
      </c>
      <c r="E14" s="10">
        <v>524.1</v>
      </c>
      <c r="F14" s="11" t="s">
        <v>384</v>
      </c>
      <c r="G14" s="10" t="s">
        <v>12</v>
      </c>
      <c r="H14" s="10" t="s">
        <v>13</v>
      </c>
      <c r="I14" s="14" t="s">
        <v>388</v>
      </c>
      <c r="J14" s="14" t="s">
        <v>388</v>
      </c>
      <c r="K14" s="14" t="s">
        <v>388</v>
      </c>
      <c r="L14" s="14" t="s">
        <v>388</v>
      </c>
      <c r="M14" s="14">
        <v>1987</v>
      </c>
      <c r="N14" s="14">
        <v>2020</v>
      </c>
      <c r="O14" s="13">
        <f t="shared" si="1"/>
        <v>2021</v>
      </c>
      <c r="P14" s="14">
        <v>2017</v>
      </c>
      <c r="Q14" s="14">
        <f t="shared" si="0"/>
        <v>2022</v>
      </c>
      <c r="R14" s="14">
        <v>2020</v>
      </c>
      <c r="S14" s="14">
        <f t="shared" si="2"/>
        <v>2022</v>
      </c>
      <c r="T14" s="14">
        <v>2013</v>
      </c>
      <c r="U14" s="14">
        <f t="shared" si="3"/>
        <v>2023</v>
      </c>
      <c r="V14" s="14">
        <v>2015</v>
      </c>
      <c r="W14" s="14">
        <f t="shared" si="4"/>
        <v>2025</v>
      </c>
      <c r="X14" s="14">
        <v>2015</v>
      </c>
      <c r="Y14" s="14">
        <f t="shared" si="4"/>
        <v>2025</v>
      </c>
      <c r="Z14" s="14">
        <v>2017</v>
      </c>
      <c r="AA14" s="14">
        <f t="shared" si="5"/>
        <v>2022</v>
      </c>
      <c r="AB14" s="14">
        <v>2017</v>
      </c>
      <c r="AC14" s="14">
        <f t="shared" si="5"/>
        <v>2022</v>
      </c>
      <c r="AD14" s="12"/>
      <c r="AE14" s="12"/>
      <c r="AF14" s="12"/>
      <c r="AG14" s="12"/>
      <c r="AH14" s="12"/>
    </row>
    <row r="15" spans="1:37" x14ac:dyDescent="0.25">
      <c r="A15" s="10" t="s">
        <v>31</v>
      </c>
      <c r="B15" s="10"/>
      <c r="C15" s="10" t="s">
        <v>32</v>
      </c>
      <c r="D15" s="10" t="s">
        <v>10</v>
      </c>
      <c r="E15" s="10">
        <v>84.6</v>
      </c>
      <c r="F15" s="11" t="s">
        <v>384</v>
      </c>
      <c r="G15" s="10" t="s">
        <v>12</v>
      </c>
      <c r="H15" s="10" t="s">
        <v>13</v>
      </c>
      <c r="I15" s="14" t="s">
        <v>388</v>
      </c>
      <c r="J15" s="14" t="s">
        <v>388</v>
      </c>
      <c r="K15" s="14" t="s">
        <v>388</v>
      </c>
      <c r="L15" s="14" t="s">
        <v>388</v>
      </c>
      <c r="M15" s="14">
        <v>2010</v>
      </c>
      <c r="N15" s="14">
        <v>2020</v>
      </c>
      <c r="O15" s="13">
        <f t="shared" si="1"/>
        <v>2021</v>
      </c>
      <c r="P15" s="14">
        <v>2017</v>
      </c>
      <c r="Q15" s="14">
        <f t="shared" si="0"/>
        <v>2022</v>
      </c>
      <c r="R15" s="14">
        <v>2020</v>
      </c>
      <c r="S15" s="14">
        <f t="shared" si="2"/>
        <v>2022</v>
      </c>
      <c r="T15" s="14">
        <v>2013</v>
      </c>
      <c r="U15" s="14">
        <f t="shared" si="3"/>
        <v>2023</v>
      </c>
      <c r="V15" s="14">
        <v>2015</v>
      </c>
      <c r="W15" s="14">
        <f t="shared" si="4"/>
        <v>2025</v>
      </c>
      <c r="X15" s="14">
        <v>2015</v>
      </c>
      <c r="Y15" s="14">
        <f t="shared" si="4"/>
        <v>2025</v>
      </c>
      <c r="Z15" s="14">
        <v>2017</v>
      </c>
      <c r="AA15" s="14">
        <f t="shared" si="5"/>
        <v>2022</v>
      </c>
      <c r="AB15" s="14">
        <v>2017</v>
      </c>
      <c r="AC15" s="14">
        <f t="shared" si="5"/>
        <v>2022</v>
      </c>
      <c r="AD15" s="12"/>
      <c r="AE15" s="12"/>
      <c r="AF15" s="12"/>
      <c r="AG15" s="12"/>
      <c r="AH15" s="12"/>
    </row>
    <row r="16" spans="1:37" x14ac:dyDescent="0.25">
      <c r="A16" s="10" t="s">
        <v>33</v>
      </c>
      <c r="B16" s="10"/>
      <c r="C16" s="10" t="s">
        <v>34</v>
      </c>
      <c r="D16" s="10" t="s">
        <v>10</v>
      </c>
      <c r="E16" s="10">
        <v>67.8</v>
      </c>
      <c r="F16" s="11" t="s">
        <v>384</v>
      </c>
      <c r="G16" s="10" t="s">
        <v>12</v>
      </c>
      <c r="H16" s="10" t="s">
        <v>13</v>
      </c>
      <c r="I16" s="14" t="s">
        <v>388</v>
      </c>
      <c r="J16" s="14" t="s">
        <v>388</v>
      </c>
      <c r="K16" s="14" t="s">
        <v>388</v>
      </c>
      <c r="L16" s="14" t="s">
        <v>388</v>
      </c>
      <c r="M16" s="14">
        <v>2020</v>
      </c>
      <c r="N16" s="14">
        <v>2020</v>
      </c>
      <c r="O16" s="13">
        <f t="shared" si="1"/>
        <v>2021</v>
      </c>
      <c r="P16" s="14">
        <v>2017</v>
      </c>
      <c r="Q16" s="14">
        <f t="shared" si="0"/>
        <v>2022</v>
      </c>
      <c r="R16" s="14">
        <v>2020</v>
      </c>
      <c r="S16" s="14">
        <f t="shared" si="2"/>
        <v>2022</v>
      </c>
      <c r="T16" s="14">
        <v>2013</v>
      </c>
      <c r="U16" s="14">
        <f t="shared" si="3"/>
        <v>2023</v>
      </c>
      <c r="V16" s="14">
        <v>2015</v>
      </c>
      <c r="W16" s="14">
        <f t="shared" si="4"/>
        <v>2025</v>
      </c>
      <c r="X16" s="14">
        <v>2015</v>
      </c>
      <c r="Y16" s="14">
        <f t="shared" si="4"/>
        <v>2025</v>
      </c>
      <c r="Z16" s="14">
        <v>2017</v>
      </c>
      <c r="AA16" s="14">
        <f t="shared" si="5"/>
        <v>2022</v>
      </c>
      <c r="AB16" s="14">
        <v>2017</v>
      </c>
      <c r="AC16" s="14">
        <f t="shared" si="5"/>
        <v>2022</v>
      </c>
      <c r="AD16" s="12"/>
      <c r="AE16" s="12"/>
      <c r="AF16" s="12"/>
      <c r="AG16" s="12"/>
      <c r="AH16" s="12"/>
    </row>
    <row r="17" spans="1:34" x14ac:dyDescent="0.25">
      <c r="A17" s="10" t="s">
        <v>35</v>
      </c>
      <c r="B17" s="10"/>
      <c r="C17" s="10" t="s">
        <v>36</v>
      </c>
      <c r="D17" s="10" t="s">
        <v>10</v>
      </c>
      <c r="E17" s="10">
        <v>137.80000000000001</v>
      </c>
      <c r="F17" s="11" t="s">
        <v>384</v>
      </c>
      <c r="G17" s="10" t="s">
        <v>12</v>
      </c>
      <c r="H17" s="10" t="s">
        <v>13</v>
      </c>
      <c r="I17" s="14" t="s">
        <v>388</v>
      </c>
      <c r="J17" s="14" t="s">
        <v>388</v>
      </c>
      <c r="K17" s="14" t="s">
        <v>388</v>
      </c>
      <c r="L17" s="14" t="s">
        <v>388</v>
      </c>
      <c r="M17" s="14">
        <v>2009</v>
      </c>
      <c r="N17" s="14">
        <v>2020</v>
      </c>
      <c r="O17" s="13">
        <f t="shared" si="1"/>
        <v>2021</v>
      </c>
      <c r="P17" s="14">
        <v>2017</v>
      </c>
      <c r="Q17" s="14">
        <f t="shared" si="0"/>
        <v>2022</v>
      </c>
      <c r="R17" s="14">
        <v>2020</v>
      </c>
      <c r="S17" s="14">
        <f t="shared" si="2"/>
        <v>2022</v>
      </c>
      <c r="T17" s="14">
        <v>2013</v>
      </c>
      <c r="U17" s="14">
        <f t="shared" si="3"/>
        <v>2023</v>
      </c>
      <c r="V17" s="14">
        <v>2015</v>
      </c>
      <c r="W17" s="14">
        <f t="shared" si="4"/>
        <v>2025</v>
      </c>
      <c r="X17" s="14">
        <v>2015</v>
      </c>
      <c r="Y17" s="14">
        <f t="shared" si="4"/>
        <v>2025</v>
      </c>
      <c r="Z17" s="14">
        <v>2017</v>
      </c>
      <c r="AA17" s="14">
        <f t="shared" si="5"/>
        <v>2022</v>
      </c>
      <c r="AB17" s="14">
        <v>2017</v>
      </c>
      <c r="AC17" s="14">
        <f t="shared" si="5"/>
        <v>2022</v>
      </c>
      <c r="AD17" s="12"/>
      <c r="AE17" s="12"/>
      <c r="AF17" s="12"/>
      <c r="AG17" s="12"/>
      <c r="AH17" s="12"/>
    </row>
    <row r="18" spans="1:34" x14ac:dyDescent="0.25">
      <c r="A18" s="10" t="s">
        <v>37</v>
      </c>
      <c r="B18" s="10"/>
      <c r="C18" s="10" t="s">
        <v>38</v>
      </c>
      <c r="D18" s="10" t="s">
        <v>10</v>
      </c>
      <c r="E18" s="10">
        <v>25.3</v>
      </c>
      <c r="F18" s="11" t="s">
        <v>384</v>
      </c>
      <c r="G18" s="10" t="s">
        <v>12</v>
      </c>
      <c r="H18" s="10" t="s">
        <v>13</v>
      </c>
      <c r="I18" s="14" t="s">
        <v>388</v>
      </c>
      <c r="J18" s="14" t="s">
        <v>388</v>
      </c>
      <c r="K18" s="14" t="s">
        <v>388</v>
      </c>
      <c r="L18" s="14" t="s">
        <v>388</v>
      </c>
      <c r="M18" s="14">
        <v>2000</v>
      </c>
      <c r="N18" s="14">
        <v>2020</v>
      </c>
      <c r="O18" s="13">
        <f t="shared" si="1"/>
        <v>2021</v>
      </c>
      <c r="P18" s="14">
        <v>2017</v>
      </c>
      <c r="Q18" s="14">
        <f t="shared" si="0"/>
        <v>2022</v>
      </c>
      <c r="R18" s="14">
        <v>2020</v>
      </c>
      <c r="S18" s="14">
        <f t="shared" si="2"/>
        <v>2022</v>
      </c>
      <c r="T18" s="14">
        <v>2013</v>
      </c>
      <c r="U18" s="14">
        <f t="shared" si="3"/>
        <v>2023</v>
      </c>
      <c r="V18" s="14">
        <v>2015</v>
      </c>
      <c r="W18" s="14">
        <f t="shared" si="4"/>
        <v>2025</v>
      </c>
      <c r="X18" s="14">
        <v>2015</v>
      </c>
      <c r="Y18" s="14">
        <f t="shared" si="4"/>
        <v>2025</v>
      </c>
      <c r="Z18" s="14">
        <v>2017</v>
      </c>
      <c r="AA18" s="14">
        <f t="shared" si="5"/>
        <v>2022</v>
      </c>
      <c r="AB18" s="14">
        <v>2017</v>
      </c>
      <c r="AC18" s="14">
        <f t="shared" si="5"/>
        <v>2022</v>
      </c>
      <c r="AD18" s="12"/>
      <c r="AE18" s="12"/>
      <c r="AF18" s="12"/>
      <c r="AG18" s="12"/>
      <c r="AH18" s="12"/>
    </row>
    <row r="19" spans="1:34" x14ac:dyDescent="0.25">
      <c r="A19" s="10" t="s">
        <v>39</v>
      </c>
      <c r="B19" s="10"/>
      <c r="C19" s="10" t="s">
        <v>40</v>
      </c>
      <c r="D19" s="10" t="s">
        <v>10</v>
      </c>
      <c r="E19" s="10">
        <v>48.3</v>
      </c>
      <c r="F19" s="11" t="s">
        <v>384</v>
      </c>
      <c r="G19" s="10" t="s">
        <v>12</v>
      </c>
      <c r="H19" s="10" t="s">
        <v>13</v>
      </c>
      <c r="I19" s="14" t="s">
        <v>388</v>
      </c>
      <c r="J19" s="14" t="s">
        <v>388</v>
      </c>
      <c r="K19" s="14" t="s">
        <v>388</v>
      </c>
      <c r="L19" s="14" t="s">
        <v>388</v>
      </c>
      <c r="M19" s="14">
        <v>2000</v>
      </c>
      <c r="N19" s="14">
        <v>2020</v>
      </c>
      <c r="O19" s="13">
        <f t="shared" si="1"/>
        <v>2021</v>
      </c>
      <c r="P19" s="14">
        <v>2017</v>
      </c>
      <c r="Q19" s="14">
        <f t="shared" si="0"/>
        <v>2022</v>
      </c>
      <c r="R19" s="14">
        <v>2020</v>
      </c>
      <c r="S19" s="14">
        <f t="shared" si="2"/>
        <v>2022</v>
      </c>
      <c r="T19" s="14">
        <v>2013</v>
      </c>
      <c r="U19" s="14">
        <f t="shared" si="3"/>
        <v>2023</v>
      </c>
      <c r="V19" s="14">
        <v>2015</v>
      </c>
      <c r="W19" s="14">
        <f t="shared" si="4"/>
        <v>2025</v>
      </c>
      <c r="X19" s="14">
        <v>2015</v>
      </c>
      <c r="Y19" s="14">
        <f t="shared" si="4"/>
        <v>2025</v>
      </c>
      <c r="Z19" s="14">
        <v>2017</v>
      </c>
      <c r="AA19" s="14">
        <f t="shared" si="5"/>
        <v>2022</v>
      </c>
      <c r="AB19" s="14">
        <v>2017</v>
      </c>
      <c r="AC19" s="14">
        <f t="shared" si="5"/>
        <v>2022</v>
      </c>
      <c r="AD19" s="12"/>
      <c r="AE19" s="12"/>
      <c r="AF19" s="12"/>
      <c r="AG19" s="12"/>
      <c r="AH19" s="12"/>
    </row>
    <row r="20" spans="1:34" x14ac:dyDescent="0.25">
      <c r="A20" s="10" t="s">
        <v>41</v>
      </c>
      <c r="B20" s="10"/>
      <c r="C20" s="10" t="s">
        <v>42</v>
      </c>
      <c r="D20" s="10" t="s">
        <v>10</v>
      </c>
      <c r="E20" s="10">
        <v>4.9000000000000004</v>
      </c>
      <c r="F20" s="11" t="s">
        <v>384</v>
      </c>
      <c r="G20" s="10" t="s">
        <v>12</v>
      </c>
      <c r="H20" s="10" t="s">
        <v>13</v>
      </c>
      <c r="I20" s="14" t="s">
        <v>388</v>
      </c>
      <c r="J20" s="14" t="s">
        <v>388</v>
      </c>
      <c r="K20" s="14" t="s">
        <v>388</v>
      </c>
      <c r="L20" s="14" t="s">
        <v>388</v>
      </c>
      <c r="M20" s="14">
        <v>2000</v>
      </c>
      <c r="N20" s="14">
        <v>2020</v>
      </c>
      <c r="O20" s="13">
        <f t="shared" si="1"/>
        <v>2021</v>
      </c>
      <c r="P20" s="14">
        <v>2017</v>
      </c>
      <c r="Q20" s="14">
        <f t="shared" si="0"/>
        <v>2022</v>
      </c>
      <c r="R20" s="14">
        <v>2020</v>
      </c>
      <c r="S20" s="14">
        <f t="shared" si="2"/>
        <v>2022</v>
      </c>
      <c r="T20" s="14">
        <v>2013</v>
      </c>
      <c r="U20" s="14">
        <f t="shared" si="3"/>
        <v>2023</v>
      </c>
      <c r="V20" s="14">
        <v>2015</v>
      </c>
      <c r="W20" s="14">
        <f t="shared" si="4"/>
        <v>2025</v>
      </c>
      <c r="X20" s="14">
        <v>2015</v>
      </c>
      <c r="Y20" s="14">
        <f t="shared" si="4"/>
        <v>2025</v>
      </c>
      <c r="Z20" s="14">
        <v>2017</v>
      </c>
      <c r="AA20" s="14">
        <f t="shared" si="5"/>
        <v>2022</v>
      </c>
      <c r="AB20" s="14">
        <v>2017</v>
      </c>
      <c r="AC20" s="14">
        <f t="shared" si="5"/>
        <v>2022</v>
      </c>
      <c r="AD20" s="12"/>
      <c r="AE20" s="12"/>
      <c r="AF20" s="12"/>
      <c r="AG20" s="12"/>
      <c r="AH20" s="12"/>
    </row>
    <row r="21" spans="1:34" x14ac:dyDescent="0.25">
      <c r="A21" s="10" t="s">
        <v>43</v>
      </c>
      <c r="B21" s="10"/>
      <c r="C21" s="10" t="s">
        <v>45</v>
      </c>
      <c r="D21" s="10" t="s">
        <v>44</v>
      </c>
      <c r="E21" s="10">
        <v>210.9</v>
      </c>
      <c r="F21" s="11" t="s">
        <v>384</v>
      </c>
      <c r="G21" s="10" t="s">
        <v>46</v>
      </c>
      <c r="H21" s="10" t="s">
        <v>13</v>
      </c>
      <c r="I21" s="14" t="s">
        <v>388</v>
      </c>
      <c r="J21" s="14" t="s">
        <v>388</v>
      </c>
      <c r="K21" s="14" t="s">
        <v>388</v>
      </c>
      <c r="L21" s="14" t="s">
        <v>388</v>
      </c>
      <c r="M21" s="14">
        <v>2000</v>
      </c>
      <c r="N21" s="14">
        <v>2020</v>
      </c>
      <c r="O21" s="13">
        <f t="shared" si="1"/>
        <v>2021</v>
      </c>
      <c r="P21" s="14">
        <v>2017</v>
      </c>
      <c r="Q21" s="14">
        <f t="shared" si="0"/>
        <v>2022</v>
      </c>
      <c r="R21" s="14">
        <v>2020</v>
      </c>
      <c r="S21" s="14">
        <f t="shared" si="2"/>
        <v>2022</v>
      </c>
      <c r="T21" s="14">
        <v>2013</v>
      </c>
      <c r="U21" s="14">
        <f t="shared" si="3"/>
        <v>2023</v>
      </c>
      <c r="V21" s="14">
        <v>2015</v>
      </c>
      <c r="W21" s="14">
        <f t="shared" si="4"/>
        <v>2025</v>
      </c>
      <c r="X21" s="14">
        <v>2015</v>
      </c>
      <c r="Y21" s="14">
        <f t="shared" si="4"/>
        <v>2025</v>
      </c>
      <c r="Z21" s="14">
        <v>2017</v>
      </c>
      <c r="AA21" s="14">
        <f t="shared" si="5"/>
        <v>2022</v>
      </c>
      <c r="AB21" s="14">
        <v>2017</v>
      </c>
      <c r="AC21" s="14">
        <f t="shared" si="5"/>
        <v>2022</v>
      </c>
      <c r="AD21" s="12"/>
      <c r="AE21" s="12"/>
      <c r="AF21" s="12"/>
      <c r="AG21" s="12"/>
      <c r="AH21" s="12"/>
    </row>
    <row r="22" spans="1:34" x14ac:dyDescent="0.25">
      <c r="A22" s="10" t="s">
        <v>47</v>
      </c>
      <c r="B22" s="10"/>
      <c r="C22" s="10" t="s">
        <v>48</v>
      </c>
      <c r="D22" s="10" t="s">
        <v>10</v>
      </c>
      <c r="E22" s="10">
        <v>13.1</v>
      </c>
      <c r="F22" s="11" t="s">
        <v>384</v>
      </c>
      <c r="G22" s="10" t="s">
        <v>49</v>
      </c>
      <c r="H22" s="10" t="s">
        <v>50</v>
      </c>
      <c r="I22" s="14" t="s">
        <v>388</v>
      </c>
      <c r="J22" s="14" t="s">
        <v>388</v>
      </c>
      <c r="K22" s="14" t="s">
        <v>388</v>
      </c>
      <c r="L22" s="14" t="s">
        <v>388</v>
      </c>
      <c r="M22" s="14">
        <v>2000</v>
      </c>
      <c r="N22" s="14">
        <v>2020</v>
      </c>
      <c r="O22" s="13">
        <f t="shared" si="1"/>
        <v>2021</v>
      </c>
      <c r="P22" s="14">
        <v>2017</v>
      </c>
      <c r="Q22" s="14">
        <f t="shared" si="0"/>
        <v>2022</v>
      </c>
      <c r="R22" s="14">
        <v>2020</v>
      </c>
      <c r="S22" s="14">
        <f t="shared" si="2"/>
        <v>2022</v>
      </c>
      <c r="T22" s="14">
        <v>2013</v>
      </c>
      <c r="U22" s="14">
        <f t="shared" si="3"/>
        <v>2023</v>
      </c>
      <c r="V22" s="14">
        <v>2015</v>
      </c>
      <c r="W22" s="14">
        <f t="shared" si="4"/>
        <v>2025</v>
      </c>
      <c r="X22" s="14">
        <v>2015</v>
      </c>
      <c r="Y22" s="14">
        <f t="shared" si="4"/>
        <v>2025</v>
      </c>
      <c r="Z22" s="14">
        <v>2017</v>
      </c>
      <c r="AA22" s="14">
        <f t="shared" si="5"/>
        <v>2022</v>
      </c>
      <c r="AB22" s="14">
        <v>2017</v>
      </c>
      <c r="AC22" s="14">
        <f t="shared" si="5"/>
        <v>2022</v>
      </c>
      <c r="AD22" s="12"/>
      <c r="AE22" s="12"/>
      <c r="AF22" s="12"/>
      <c r="AG22" s="12"/>
      <c r="AH22" s="12"/>
    </row>
    <row r="23" spans="1:34" x14ac:dyDescent="0.25">
      <c r="A23" s="10" t="s">
        <v>51</v>
      </c>
      <c r="B23" s="10"/>
      <c r="C23" s="10" t="s">
        <v>52</v>
      </c>
      <c r="D23" s="10" t="s">
        <v>10</v>
      </c>
      <c r="E23" s="10">
        <v>13.1</v>
      </c>
      <c r="F23" s="11" t="s">
        <v>384</v>
      </c>
      <c r="G23" s="10" t="s">
        <v>49</v>
      </c>
      <c r="H23" s="10" t="s">
        <v>50</v>
      </c>
      <c r="I23" s="14" t="s">
        <v>388</v>
      </c>
      <c r="J23" s="14" t="s">
        <v>388</v>
      </c>
      <c r="K23" s="14" t="s">
        <v>388</v>
      </c>
      <c r="L23" s="14" t="s">
        <v>388</v>
      </c>
      <c r="M23" s="14">
        <v>2000</v>
      </c>
      <c r="N23" s="14">
        <v>2020</v>
      </c>
      <c r="O23" s="13">
        <f t="shared" si="1"/>
        <v>2021</v>
      </c>
      <c r="P23" s="14">
        <v>2017</v>
      </c>
      <c r="Q23" s="14">
        <f t="shared" si="0"/>
        <v>2022</v>
      </c>
      <c r="R23" s="14">
        <v>2020</v>
      </c>
      <c r="S23" s="14">
        <f t="shared" si="2"/>
        <v>2022</v>
      </c>
      <c r="T23" s="14">
        <v>2013</v>
      </c>
      <c r="U23" s="14">
        <f t="shared" si="3"/>
        <v>2023</v>
      </c>
      <c r="V23" s="14">
        <v>2015</v>
      </c>
      <c r="W23" s="14">
        <f t="shared" si="4"/>
        <v>2025</v>
      </c>
      <c r="X23" s="14">
        <v>2015</v>
      </c>
      <c r="Y23" s="14">
        <f t="shared" si="4"/>
        <v>2025</v>
      </c>
      <c r="Z23" s="14">
        <v>2017</v>
      </c>
      <c r="AA23" s="14">
        <f t="shared" si="5"/>
        <v>2022</v>
      </c>
      <c r="AB23" s="14">
        <v>2017</v>
      </c>
      <c r="AC23" s="14">
        <f t="shared" si="5"/>
        <v>2022</v>
      </c>
      <c r="AD23" s="12"/>
      <c r="AE23" s="12"/>
      <c r="AF23" s="12"/>
      <c r="AG23" s="12"/>
      <c r="AH23" s="12"/>
    </row>
    <row r="24" spans="1:34" x14ac:dyDescent="0.25">
      <c r="A24" s="10" t="s">
        <v>53</v>
      </c>
      <c r="B24" s="10"/>
      <c r="C24" s="10" t="s">
        <v>54</v>
      </c>
      <c r="D24" s="10" t="s">
        <v>10</v>
      </c>
      <c r="E24" s="10">
        <v>13.1</v>
      </c>
      <c r="F24" s="11" t="s">
        <v>384</v>
      </c>
      <c r="G24" s="10" t="s">
        <v>49</v>
      </c>
      <c r="H24" s="10" t="s">
        <v>50</v>
      </c>
      <c r="I24" s="14" t="s">
        <v>388</v>
      </c>
      <c r="J24" s="14" t="s">
        <v>388</v>
      </c>
      <c r="K24" s="14" t="s">
        <v>388</v>
      </c>
      <c r="L24" s="14" t="s">
        <v>388</v>
      </c>
      <c r="M24" s="14">
        <v>2000</v>
      </c>
      <c r="N24" s="14">
        <v>2020</v>
      </c>
      <c r="O24" s="13">
        <f t="shared" si="1"/>
        <v>2021</v>
      </c>
      <c r="P24" s="14">
        <v>2017</v>
      </c>
      <c r="Q24" s="14">
        <f t="shared" si="0"/>
        <v>2022</v>
      </c>
      <c r="R24" s="14">
        <v>2020</v>
      </c>
      <c r="S24" s="14">
        <f t="shared" si="2"/>
        <v>2022</v>
      </c>
      <c r="T24" s="14">
        <v>2013</v>
      </c>
      <c r="U24" s="14">
        <f t="shared" si="3"/>
        <v>2023</v>
      </c>
      <c r="V24" s="14">
        <v>2015</v>
      </c>
      <c r="W24" s="14">
        <f t="shared" si="4"/>
        <v>2025</v>
      </c>
      <c r="X24" s="14">
        <v>2015</v>
      </c>
      <c r="Y24" s="14">
        <f t="shared" si="4"/>
        <v>2025</v>
      </c>
      <c r="Z24" s="14">
        <v>2017</v>
      </c>
      <c r="AA24" s="14">
        <f t="shared" si="5"/>
        <v>2022</v>
      </c>
      <c r="AB24" s="14">
        <v>2017</v>
      </c>
      <c r="AC24" s="14">
        <f t="shared" si="5"/>
        <v>2022</v>
      </c>
      <c r="AD24" s="12"/>
      <c r="AE24" s="12"/>
      <c r="AF24" s="12"/>
      <c r="AG24" s="12"/>
      <c r="AH24" s="12"/>
    </row>
    <row r="25" spans="1:34" ht="26.25" x14ac:dyDescent="0.25">
      <c r="A25" s="10" t="s">
        <v>56</v>
      </c>
      <c r="B25" s="10" t="s">
        <v>55</v>
      </c>
      <c r="C25" s="10" t="s">
        <v>57</v>
      </c>
      <c r="D25" s="10" t="s">
        <v>10</v>
      </c>
      <c r="E25" s="10">
        <v>17.3</v>
      </c>
      <c r="F25" s="11" t="s">
        <v>386</v>
      </c>
      <c r="G25" s="10" t="s">
        <v>58</v>
      </c>
      <c r="H25" s="10" t="s">
        <v>59</v>
      </c>
      <c r="I25" s="14" t="s">
        <v>388</v>
      </c>
      <c r="J25" s="14" t="s">
        <v>388</v>
      </c>
      <c r="K25" s="14" t="s">
        <v>388</v>
      </c>
      <c r="L25" s="14" t="s">
        <v>388</v>
      </c>
      <c r="M25" s="14">
        <v>2017</v>
      </c>
      <c r="N25" s="14">
        <v>2020</v>
      </c>
      <c r="O25" s="13">
        <f t="shared" si="1"/>
        <v>2021</v>
      </c>
      <c r="P25" s="14">
        <v>2018</v>
      </c>
      <c r="Q25" s="14">
        <f t="shared" si="0"/>
        <v>2023</v>
      </c>
      <c r="R25" s="14">
        <v>2021</v>
      </c>
      <c r="S25" s="14">
        <f t="shared" si="2"/>
        <v>2023</v>
      </c>
      <c r="T25" s="14">
        <v>2014</v>
      </c>
      <c r="U25" s="14">
        <f t="shared" si="3"/>
        <v>2024</v>
      </c>
      <c r="V25" s="14">
        <v>2016</v>
      </c>
      <c r="W25" s="14">
        <f t="shared" si="4"/>
        <v>2026</v>
      </c>
      <c r="X25" s="14">
        <v>2016</v>
      </c>
      <c r="Y25" s="14">
        <f t="shared" si="4"/>
        <v>2026</v>
      </c>
      <c r="Z25" s="14">
        <v>2018</v>
      </c>
      <c r="AA25" s="14">
        <f t="shared" si="5"/>
        <v>2023</v>
      </c>
      <c r="AB25" s="14">
        <v>2018</v>
      </c>
      <c r="AC25" s="14">
        <f t="shared" si="5"/>
        <v>2023</v>
      </c>
      <c r="AD25" s="12"/>
      <c r="AE25" s="12"/>
      <c r="AF25" s="12"/>
      <c r="AG25" s="12"/>
      <c r="AH25" s="12"/>
    </row>
    <row r="26" spans="1:34" ht="26.25" x14ac:dyDescent="0.25">
      <c r="A26" s="10" t="s">
        <v>61</v>
      </c>
      <c r="B26" s="10" t="s">
        <v>60</v>
      </c>
      <c r="C26" s="10" t="s">
        <v>63</v>
      </c>
      <c r="D26" s="10" t="s">
        <v>62</v>
      </c>
      <c r="E26" s="10">
        <v>208.88</v>
      </c>
      <c r="F26" s="11" t="s">
        <v>386</v>
      </c>
      <c r="G26" s="10" t="s">
        <v>64</v>
      </c>
      <c r="H26" s="10" t="s">
        <v>65</v>
      </c>
      <c r="I26" s="14" t="s">
        <v>388</v>
      </c>
      <c r="J26" s="14" t="s">
        <v>388</v>
      </c>
      <c r="K26" s="14" t="s">
        <v>388</v>
      </c>
      <c r="L26" s="14" t="s">
        <v>388</v>
      </c>
      <c r="M26" s="14">
        <v>2001</v>
      </c>
      <c r="N26" s="14">
        <v>2020</v>
      </c>
      <c r="O26" s="13">
        <f t="shared" si="1"/>
        <v>2021</v>
      </c>
      <c r="P26" s="14">
        <v>2018</v>
      </c>
      <c r="Q26" s="14">
        <f t="shared" si="0"/>
        <v>2023</v>
      </c>
      <c r="R26" s="14">
        <v>2021</v>
      </c>
      <c r="S26" s="14">
        <f t="shared" si="2"/>
        <v>2023</v>
      </c>
      <c r="T26" s="14">
        <v>2014</v>
      </c>
      <c r="U26" s="14">
        <f t="shared" si="3"/>
        <v>2024</v>
      </c>
      <c r="V26" s="14">
        <v>2016</v>
      </c>
      <c r="W26" s="14">
        <f t="shared" si="4"/>
        <v>2026</v>
      </c>
      <c r="X26" s="14">
        <v>2016</v>
      </c>
      <c r="Y26" s="14">
        <f t="shared" si="4"/>
        <v>2026</v>
      </c>
      <c r="Z26" s="14">
        <v>2018</v>
      </c>
      <c r="AA26" s="14">
        <f t="shared" si="5"/>
        <v>2023</v>
      </c>
      <c r="AB26" s="14">
        <v>2018</v>
      </c>
      <c r="AC26" s="14">
        <f t="shared" si="5"/>
        <v>2023</v>
      </c>
      <c r="AD26" s="12"/>
      <c r="AE26" s="12"/>
      <c r="AF26" s="12"/>
      <c r="AG26" s="12"/>
      <c r="AH26" s="12"/>
    </row>
    <row r="27" spans="1:34" ht="26.25" x14ac:dyDescent="0.25">
      <c r="A27" s="10" t="s">
        <v>67</v>
      </c>
      <c r="B27" s="10" t="s">
        <v>66</v>
      </c>
      <c r="C27" s="10" t="s">
        <v>68</v>
      </c>
      <c r="D27" s="10" t="s">
        <v>44</v>
      </c>
      <c r="E27" s="10">
        <v>103.02</v>
      </c>
      <c r="F27" s="11" t="s">
        <v>386</v>
      </c>
      <c r="G27" s="10"/>
      <c r="H27" s="10" t="s">
        <v>50</v>
      </c>
      <c r="I27" s="14" t="s">
        <v>388</v>
      </c>
      <c r="J27" s="14" t="s">
        <v>388</v>
      </c>
      <c r="K27" s="14" t="s">
        <v>388</v>
      </c>
      <c r="L27" s="14" t="s">
        <v>388</v>
      </c>
      <c r="M27" s="14">
        <v>2006</v>
      </c>
      <c r="N27" s="14">
        <v>2020</v>
      </c>
      <c r="O27" s="13">
        <f t="shared" si="1"/>
        <v>2021</v>
      </c>
      <c r="P27" s="14">
        <v>2018</v>
      </c>
      <c r="Q27" s="14">
        <f t="shared" si="0"/>
        <v>2023</v>
      </c>
      <c r="R27" s="14">
        <v>2021</v>
      </c>
      <c r="S27" s="14">
        <f t="shared" si="2"/>
        <v>2023</v>
      </c>
      <c r="T27" s="14">
        <v>2014</v>
      </c>
      <c r="U27" s="14">
        <f t="shared" si="3"/>
        <v>2024</v>
      </c>
      <c r="V27" s="14">
        <v>2016</v>
      </c>
      <c r="W27" s="14">
        <f t="shared" si="4"/>
        <v>2026</v>
      </c>
      <c r="X27" s="14">
        <v>2016</v>
      </c>
      <c r="Y27" s="14">
        <f t="shared" si="4"/>
        <v>2026</v>
      </c>
      <c r="Z27" s="14">
        <v>2018</v>
      </c>
      <c r="AA27" s="14">
        <f t="shared" si="5"/>
        <v>2023</v>
      </c>
      <c r="AB27" s="14">
        <v>2018</v>
      </c>
      <c r="AC27" s="14">
        <f t="shared" si="5"/>
        <v>2023</v>
      </c>
      <c r="AD27" s="12"/>
      <c r="AE27" s="12"/>
      <c r="AF27" s="12"/>
      <c r="AG27" s="12"/>
      <c r="AH27" s="12"/>
    </row>
    <row r="28" spans="1:34" ht="26.25" x14ac:dyDescent="0.25">
      <c r="A28" s="10" t="s">
        <v>70</v>
      </c>
      <c r="B28" s="10" t="s">
        <v>69</v>
      </c>
      <c r="C28" s="10" t="s">
        <v>71</v>
      </c>
      <c r="D28" s="10" t="s">
        <v>62</v>
      </c>
      <c r="E28" s="10">
        <v>393.74</v>
      </c>
      <c r="F28" s="11" t="s">
        <v>386</v>
      </c>
      <c r="G28" s="10" t="s">
        <v>72</v>
      </c>
      <c r="H28" s="10" t="s">
        <v>65</v>
      </c>
      <c r="I28" s="14" t="s">
        <v>388</v>
      </c>
      <c r="J28" s="14" t="s">
        <v>388</v>
      </c>
      <c r="K28" s="14" t="s">
        <v>388</v>
      </c>
      <c r="L28" s="14" t="s">
        <v>388</v>
      </c>
      <c r="M28" s="14">
        <v>2008</v>
      </c>
      <c r="N28" s="14">
        <v>2020</v>
      </c>
      <c r="O28" s="13">
        <f t="shared" si="1"/>
        <v>2021</v>
      </c>
      <c r="P28" s="14">
        <v>2018</v>
      </c>
      <c r="Q28" s="14">
        <f t="shared" si="0"/>
        <v>2023</v>
      </c>
      <c r="R28" s="14">
        <v>2021</v>
      </c>
      <c r="S28" s="14">
        <f t="shared" si="2"/>
        <v>2023</v>
      </c>
      <c r="T28" s="14">
        <v>2014</v>
      </c>
      <c r="U28" s="14">
        <f t="shared" si="3"/>
        <v>2024</v>
      </c>
      <c r="V28" s="14">
        <v>2016</v>
      </c>
      <c r="W28" s="14">
        <f t="shared" si="4"/>
        <v>2026</v>
      </c>
      <c r="X28" s="14">
        <v>2016</v>
      </c>
      <c r="Y28" s="14">
        <f t="shared" si="4"/>
        <v>2026</v>
      </c>
      <c r="Z28" s="14">
        <v>2018</v>
      </c>
      <c r="AA28" s="14">
        <f t="shared" si="5"/>
        <v>2023</v>
      </c>
      <c r="AB28" s="14">
        <v>2018</v>
      </c>
      <c r="AC28" s="14">
        <f t="shared" si="5"/>
        <v>2023</v>
      </c>
      <c r="AD28" s="12"/>
      <c r="AE28" s="12"/>
      <c r="AF28" s="12"/>
      <c r="AG28" s="12"/>
      <c r="AH28" s="12"/>
    </row>
    <row r="29" spans="1:34" x14ac:dyDescent="0.25">
      <c r="A29" s="10" t="s">
        <v>74</v>
      </c>
      <c r="B29" s="10" t="s">
        <v>73</v>
      </c>
      <c r="C29" s="10" t="s">
        <v>75</v>
      </c>
      <c r="D29" s="10" t="s">
        <v>44</v>
      </c>
      <c r="E29" s="10">
        <v>66.150000000000006</v>
      </c>
      <c r="F29" s="11" t="s">
        <v>386</v>
      </c>
      <c r="G29" s="10" t="s">
        <v>64</v>
      </c>
      <c r="H29" s="10" t="s">
        <v>76</v>
      </c>
      <c r="I29" s="14" t="s">
        <v>388</v>
      </c>
      <c r="J29" s="14" t="s">
        <v>388</v>
      </c>
      <c r="K29" s="14" t="s">
        <v>388</v>
      </c>
      <c r="L29" s="14" t="s">
        <v>388</v>
      </c>
      <c r="M29" s="14">
        <v>2003</v>
      </c>
      <c r="N29" s="14">
        <v>2020</v>
      </c>
      <c r="O29" s="13">
        <f t="shared" si="1"/>
        <v>2021</v>
      </c>
      <c r="P29" s="14">
        <v>2018</v>
      </c>
      <c r="Q29" s="14">
        <f t="shared" si="0"/>
        <v>2023</v>
      </c>
      <c r="R29" s="14">
        <v>2021</v>
      </c>
      <c r="S29" s="14">
        <f t="shared" si="2"/>
        <v>2023</v>
      </c>
      <c r="T29" s="14">
        <v>2014</v>
      </c>
      <c r="U29" s="14">
        <f t="shared" si="3"/>
        <v>2024</v>
      </c>
      <c r="V29" s="14">
        <v>2016</v>
      </c>
      <c r="W29" s="14">
        <f t="shared" si="4"/>
        <v>2026</v>
      </c>
      <c r="X29" s="14">
        <v>2016</v>
      </c>
      <c r="Y29" s="14">
        <f t="shared" si="4"/>
        <v>2026</v>
      </c>
      <c r="Z29" s="14">
        <v>2018</v>
      </c>
      <c r="AA29" s="14">
        <f t="shared" si="5"/>
        <v>2023</v>
      </c>
      <c r="AB29" s="14">
        <v>2018</v>
      </c>
      <c r="AC29" s="14">
        <f t="shared" si="5"/>
        <v>2023</v>
      </c>
      <c r="AD29" s="12"/>
      <c r="AE29" s="12"/>
      <c r="AF29" s="12"/>
      <c r="AG29" s="12"/>
      <c r="AH29" s="12"/>
    </row>
    <row r="30" spans="1:34" ht="26.25" x14ac:dyDescent="0.25">
      <c r="A30" s="10" t="s">
        <v>78</v>
      </c>
      <c r="B30" s="10" t="s">
        <v>77</v>
      </c>
      <c r="C30" s="10" t="s">
        <v>80</v>
      </c>
      <c r="D30" s="10" t="s">
        <v>79</v>
      </c>
      <c r="E30" s="10">
        <v>174</v>
      </c>
      <c r="F30" s="11" t="s">
        <v>385</v>
      </c>
      <c r="G30" s="10" t="s">
        <v>81</v>
      </c>
      <c r="H30" s="10" t="s">
        <v>65</v>
      </c>
      <c r="I30" s="14" t="s">
        <v>388</v>
      </c>
      <c r="J30" s="14" t="s">
        <v>388</v>
      </c>
      <c r="K30" s="14" t="s">
        <v>388</v>
      </c>
      <c r="L30" s="14" t="s">
        <v>388</v>
      </c>
      <c r="M30" s="14">
        <v>1989</v>
      </c>
      <c r="N30" s="14">
        <v>2020</v>
      </c>
      <c r="O30" s="13">
        <f t="shared" si="1"/>
        <v>2021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  <c r="AE30" s="17"/>
      <c r="AF30" s="17"/>
      <c r="AG30" s="17"/>
      <c r="AH30" s="12"/>
    </row>
    <row r="31" spans="1:34" ht="26.25" x14ac:dyDescent="0.25">
      <c r="A31" s="10" t="s">
        <v>83</v>
      </c>
      <c r="B31" s="10" t="s">
        <v>82</v>
      </c>
      <c r="C31" s="10" t="s">
        <v>84</v>
      </c>
      <c r="D31" s="10" t="s">
        <v>79</v>
      </c>
      <c r="E31" s="10">
        <v>439</v>
      </c>
      <c r="F31" s="11" t="s">
        <v>384</v>
      </c>
      <c r="G31" s="10" t="s">
        <v>85</v>
      </c>
      <c r="H31" s="10" t="s">
        <v>65</v>
      </c>
      <c r="I31" s="14" t="s">
        <v>388</v>
      </c>
      <c r="J31" s="14" t="s">
        <v>388</v>
      </c>
      <c r="K31" s="14" t="s">
        <v>388</v>
      </c>
      <c r="L31" s="14" t="s">
        <v>388</v>
      </c>
      <c r="M31" s="14">
        <v>2000</v>
      </c>
      <c r="N31" s="14">
        <v>2020</v>
      </c>
      <c r="O31" s="13">
        <f t="shared" si="1"/>
        <v>2021</v>
      </c>
      <c r="P31" s="14">
        <v>2021</v>
      </c>
      <c r="Q31" s="14">
        <f>P31+5</f>
        <v>2026</v>
      </c>
      <c r="R31" s="14">
        <v>2021</v>
      </c>
      <c r="S31" s="14">
        <f t="shared" si="2"/>
        <v>2023</v>
      </c>
      <c r="T31" s="14">
        <v>2013</v>
      </c>
      <c r="U31" s="14">
        <f t="shared" si="3"/>
        <v>2023</v>
      </c>
      <c r="V31" s="14">
        <v>2015</v>
      </c>
      <c r="W31" s="14">
        <f t="shared" si="4"/>
        <v>2025</v>
      </c>
      <c r="X31" s="14">
        <v>2015</v>
      </c>
      <c r="Y31" s="14">
        <f t="shared" si="4"/>
        <v>2025</v>
      </c>
      <c r="Z31" s="14">
        <v>2021</v>
      </c>
      <c r="AA31" s="14">
        <f>Z31+5</f>
        <v>2026</v>
      </c>
      <c r="AB31" s="14">
        <v>2021</v>
      </c>
      <c r="AC31" s="14">
        <f>AB31+5</f>
        <v>2026</v>
      </c>
      <c r="AD31" s="12"/>
      <c r="AE31" s="12"/>
      <c r="AF31" s="12"/>
      <c r="AG31" s="12"/>
      <c r="AH31" s="12"/>
    </row>
    <row r="32" spans="1:34" ht="26.25" x14ac:dyDescent="0.25">
      <c r="A32" s="10" t="s">
        <v>87</v>
      </c>
      <c r="B32" s="10" t="s">
        <v>86</v>
      </c>
      <c r="C32" s="10" t="s">
        <v>88</v>
      </c>
      <c r="D32" s="10" t="s">
        <v>44</v>
      </c>
      <c r="E32" s="10">
        <v>250</v>
      </c>
      <c r="F32" s="11" t="s">
        <v>384</v>
      </c>
      <c r="G32" s="10" t="s">
        <v>89</v>
      </c>
      <c r="H32" s="10" t="s">
        <v>59</v>
      </c>
      <c r="I32" s="14" t="s">
        <v>388</v>
      </c>
      <c r="J32" s="14" t="s">
        <v>388</v>
      </c>
      <c r="K32" s="14" t="s">
        <v>388</v>
      </c>
      <c r="L32" s="14" t="s">
        <v>388</v>
      </c>
      <c r="M32" s="14">
        <v>2000</v>
      </c>
      <c r="N32" s="14">
        <v>2020</v>
      </c>
      <c r="O32" s="13">
        <f t="shared" si="1"/>
        <v>2021</v>
      </c>
      <c r="P32" s="14">
        <v>2021</v>
      </c>
      <c r="Q32" s="14">
        <f t="shared" ref="Q32:Q39" si="6">P32+5</f>
        <v>2026</v>
      </c>
      <c r="R32" s="14">
        <v>2021</v>
      </c>
      <c r="S32" s="14">
        <f t="shared" si="2"/>
        <v>2023</v>
      </c>
      <c r="T32" s="14">
        <v>2013</v>
      </c>
      <c r="U32" s="14">
        <f t="shared" si="3"/>
        <v>2023</v>
      </c>
      <c r="V32" s="14">
        <v>2015</v>
      </c>
      <c r="W32" s="14">
        <f t="shared" si="4"/>
        <v>2025</v>
      </c>
      <c r="X32" s="14">
        <v>2015</v>
      </c>
      <c r="Y32" s="14">
        <f t="shared" si="4"/>
        <v>2025</v>
      </c>
      <c r="Z32" s="14">
        <v>2021</v>
      </c>
      <c r="AA32" s="14">
        <f t="shared" ref="AA32:AA36" si="7">Z32+5</f>
        <v>2026</v>
      </c>
      <c r="AB32" s="14">
        <v>2021</v>
      </c>
      <c r="AC32" s="14">
        <f t="shared" ref="AC32" si="8">AB32+5</f>
        <v>2026</v>
      </c>
      <c r="AD32" s="12"/>
      <c r="AE32" s="12"/>
      <c r="AF32" s="12"/>
      <c r="AG32" s="12"/>
      <c r="AH32" s="12"/>
    </row>
    <row r="33" spans="1:34" ht="26.25" x14ac:dyDescent="0.25">
      <c r="A33" s="10" t="s">
        <v>91</v>
      </c>
      <c r="B33" s="10" t="s">
        <v>90</v>
      </c>
      <c r="C33" s="10" t="s">
        <v>92</v>
      </c>
      <c r="D33" s="10" t="s">
        <v>44</v>
      </c>
      <c r="E33" s="10">
        <v>390</v>
      </c>
      <c r="F33" s="11" t="s">
        <v>384</v>
      </c>
      <c r="G33" s="10" t="s">
        <v>93</v>
      </c>
      <c r="H33" s="10" t="s">
        <v>65</v>
      </c>
      <c r="I33" s="14" t="s">
        <v>388</v>
      </c>
      <c r="J33" s="14" t="s">
        <v>388</v>
      </c>
      <c r="K33" s="14" t="s">
        <v>388</v>
      </c>
      <c r="L33" s="14" t="s">
        <v>388</v>
      </c>
      <c r="M33" s="14">
        <v>2000</v>
      </c>
      <c r="N33" s="14">
        <v>2020</v>
      </c>
      <c r="O33" s="13">
        <f t="shared" si="1"/>
        <v>2021</v>
      </c>
      <c r="P33" s="14">
        <v>2021</v>
      </c>
      <c r="Q33" s="14">
        <f t="shared" si="6"/>
        <v>2026</v>
      </c>
      <c r="R33" s="14">
        <v>2021</v>
      </c>
      <c r="S33" s="14">
        <f t="shared" si="2"/>
        <v>2023</v>
      </c>
      <c r="T33" s="14">
        <v>2013</v>
      </c>
      <c r="U33" s="14">
        <f t="shared" si="3"/>
        <v>2023</v>
      </c>
      <c r="V33" s="14">
        <v>2015</v>
      </c>
      <c r="W33" s="14">
        <f t="shared" si="4"/>
        <v>2025</v>
      </c>
      <c r="X33" s="14">
        <v>2015</v>
      </c>
      <c r="Y33" s="14">
        <f t="shared" si="4"/>
        <v>2025</v>
      </c>
      <c r="Z33" s="14">
        <v>2021</v>
      </c>
      <c r="AA33" s="14">
        <f t="shared" si="7"/>
        <v>2026</v>
      </c>
      <c r="AB33" s="14">
        <v>2021</v>
      </c>
      <c r="AC33" s="14">
        <f t="shared" ref="AC33" si="9">AB33+5</f>
        <v>2026</v>
      </c>
      <c r="AD33" s="12"/>
      <c r="AE33" s="12"/>
      <c r="AF33" s="12"/>
      <c r="AG33" s="12"/>
      <c r="AH33" s="12"/>
    </row>
    <row r="34" spans="1:34" ht="26.25" x14ac:dyDescent="0.25">
      <c r="A34" s="10" t="s">
        <v>95</v>
      </c>
      <c r="B34" s="10" t="s">
        <v>94</v>
      </c>
      <c r="C34" s="10" t="s">
        <v>96</v>
      </c>
      <c r="D34" s="10" t="s">
        <v>44</v>
      </c>
      <c r="E34" s="10">
        <v>54</v>
      </c>
      <c r="F34" s="11" t="s">
        <v>385</v>
      </c>
      <c r="G34" s="10" t="s">
        <v>97</v>
      </c>
      <c r="H34" s="10" t="s">
        <v>50</v>
      </c>
      <c r="I34" s="14" t="s">
        <v>388</v>
      </c>
      <c r="J34" s="14" t="s">
        <v>388</v>
      </c>
      <c r="K34" s="14" t="s">
        <v>388</v>
      </c>
      <c r="L34" s="14" t="s">
        <v>388</v>
      </c>
      <c r="M34" s="14">
        <v>1989</v>
      </c>
      <c r="N34" s="14">
        <v>2020</v>
      </c>
      <c r="O34" s="13">
        <f t="shared" si="1"/>
        <v>2021</v>
      </c>
      <c r="P34" s="14">
        <v>2021</v>
      </c>
      <c r="Q34" s="14">
        <f t="shared" si="6"/>
        <v>2026</v>
      </c>
      <c r="R34" s="14">
        <v>2021</v>
      </c>
      <c r="S34" s="14">
        <f t="shared" si="2"/>
        <v>2023</v>
      </c>
      <c r="T34" s="14">
        <v>2013</v>
      </c>
      <c r="U34" s="14">
        <f t="shared" si="3"/>
        <v>2023</v>
      </c>
      <c r="V34" s="14">
        <v>2015</v>
      </c>
      <c r="W34" s="14">
        <f t="shared" si="4"/>
        <v>2025</v>
      </c>
      <c r="X34" s="14">
        <v>2015</v>
      </c>
      <c r="Y34" s="14">
        <f t="shared" si="4"/>
        <v>2025</v>
      </c>
      <c r="Z34" s="14">
        <v>2021</v>
      </c>
      <c r="AA34" s="14">
        <f t="shared" si="7"/>
        <v>2026</v>
      </c>
      <c r="AB34" s="14">
        <v>2021</v>
      </c>
      <c r="AC34" s="14">
        <f t="shared" ref="AC34" si="10">AB34+5</f>
        <v>2026</v>
      </c>
      <c r="AD34" s="12"/>
      <c r="AE34" s="12"/>
      <c r="AF34" s="12"/>
      <c r="AG34" s="12"/>
      <c r="AH34" s="12"/>
    </row>
    <row r="35" spans="1:34" ht="26.25" x14ac:dyDescent="0.25">
      <c r="A35" s="10" t="s">
        <v>99</v>
      </c>
      <c r="B35" s="10" t="s">
        <v>98</v>
      </c>
      <c r="C35" s="10" t="s">
        <v>100</v>
      </c>
      <c r="D35" s="10" t="s">
        <v>62</v>
      </c>
      <c r="E35" s="10">
        <v>42</v>
      </c>
      <c r="F35" s="11" t="s">
        <v>385</v>
      </c>
      <c r="G35" s="10" t="s">
        <v>101</v>
      </c>
      <c r="H35" s="10" t="s">
        <v>65</v>
      </c>
      <c r="I35" s="14" t="s">
        <v>388</v>
      </c>
      <c r="J35" s="14" t="s">
        <v>388</v>
      </c>
      <c r="K35" s="14" t="s">
        <v>388</v>
      </c>
      <c r="L35" s="14" t="s">
        <v>388</v>
      </c>
      <c r="M35" s="14">
        <v>2011</v>
      </c>
      <c r="N35" s="14">
        <v>2020</v>
      </c>
      <c r="O35" s="13">
        <f t="shared" si="1"/>
        <v>2021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  <c r="AE35" s="17"/>
      <c r="AF35" s="17"/>
      <c r="AG35" s="17"/>
      <c r="AH35" s="12"/>
    </row>
    <row r="36" spans="1:34" ht="26.25" x14ac:dyDescent="0.25">
      <c r="A36" s="10" t="s">
        <v>103</v>
      </c>
      <c r="B36" s="10" t="s">
        <v>102</v>
      </c>
      <c r="C36" s="10" t="s">
        <v>104</v>
      </c>
      <c r="D36" s="10" t="s">
        <v>44</v>
      </c>
      <c r="E36" s="10">
        <v>205.5</v>
      </c>
      <c r="F36" s="11" t="s">
        <v>385</v>
      </c>
      <c r="G36" s="10" t="s">
        <v>105</v>
      </c>
      <c r="H36" s="10" t="s">
        <v>76</v>
      </c>
      <c r="I36" s="14" t="s">
        <v>388</v>
      </c>
      <c r="J36" s="14" t="s">
        <v>388</v>
      </c>
      <c r="K36" s="14" t="s">
        <v>388</v>
      </c>
      <c r="L36" s="14" t="s">
        <v>388</v>
      </c>
      <c r="M36" s="14">
        <v>2011</v>
      </c>
      <c r="N36" s="14">
        <v>2020</v>
      </c>
      <c r="O36" s="13">
        <f t="shared" si="1"/>
        <v>2021</v>
      </c>
      <c r="P36" s="14">
        <v>2021</v>
      </c>
      <c r="Q36" s="14">
        <f t="shared" si="6"/>
        <v>2026</v>
      </c>
      <c r="R36" s="14">
        <v>2021</v>
      </c>
      <c r="S36" s="14">
        <f t="shared" si="2"/>
        <v>2023</v>
      </c>
      <c r="T36" s="14">
        <v>2014</v>
      </c>
      <c r="U36" s="14">
        <f t="shared" si="3"/>
        <v>2024</v>
      </c>
      <c r="V36" s="14">
        <v>2016</v>
      </c>
      <c r="W36" s="14">
        <f t="shared" si="4"/>
        <v>2026</v>
      </c>
      <c r="X36" s="14">
        <v>2016</v>
      </c>
      <c r="Y36" s="14">
        <f t="shared" si="4"/>
        <v>2026</v>
      </c>
      <c r="Z36" s="14">
        <v>2021</v>
      </c>
      <c r="AA36" s="14">
        <f t="shared" si="7"/>
        <v>2026</v>
      </c>
      <c r="AB36" s="14">
        <v>2021</v>
      </c>
      <c r="AC36" s="14">
        <f t="shared" ref="AC36" si="11">AB36+5</f>
        <v>2026</v>
      </c>
      <c r="AD36" s="12"/>
      <c r="AE36" s="12"/>
      <c r="AF36" s="12"/>
      <c r="AG36" s="12"/>
      <c r="AH36" s="12"/>
    </row>
    <row r="37" spans="1:34" x14ac:dyDescent="0.25">
      <c r="A37" s="10" t="s">
        <v>107</v>
      </c>
      <c r="B37" s="10" t="s">
        <v>106</v>
      </c>
      <c r="C37" s="10" t="s">
        <v>108</v>
      </c>
      <c r="D37" s="10" t="s">
        <v>62</v>
      </c>
      <c r="E37" s="10">
        <v>530.6</v>
      </c>
      <c r="F37" s="11" t="s">
        <v>386</v>
      </c>
      <c r="G37" s="10"/>
      <c r="H37" s="10" t="s">
        <v>109</v>
      </c>
      <c r="I37" s="14" t="s">
        <v>388</v>
      </c>
      <c r="J37" s="14" t="s">
        <v>388</v>
      </c>
      <c r="K37" s="14" t="s">
        <v>388</v>
      </c>
      <c r="L37" s="14" t="s">
        <v>388</v>
      </c>
      <c r="M37" s="14">
        <v>2008</v>
      </c>
      <c r="N37" s="14">
        <v>2020</v>
      </c>
      <c r="O37" s="13">
        <f t="shared" si="1"/>
        <v>2021</v>
      </c>
      <c r="P37" s="14">
        <v>2018</v>
      </c>
      <c r="Q37" s="14">
        <f t="shared" si="6"/>
        <v>2023</v>
      </c>
      <c r="R37" s="14">
        <v>2020</v>
      </c>
      <c r="S37" s="14">
        <f t="shared" si="2"/>
        <v>2022</v>
      </c>
      <c r="T37" s="14">
        <v>2014</v>
      </c>
      <c r="U37" s="14">
        <f t="shared" si="3"/>
        <v>2024</v>
      </c>
      <c r="V37" s="14">
        <v>2016</v>
      </c>
      <c r="W37" s="14">
        <f t="shared" si="4"/>
        <v>2026</v>
      </c>
      <c r="X37" s="14">
        <v>2016</v>
      </c>
      <c r="Y37" s="14">
        <f t="shared" si="4"/>
        <v>2026</v>
      </c>
      <c r="Z37" s="14">
        <v>2018</v>
      </c>
      <c r="AA37" s="14">
        <f t="shared" ref="AA37:AC37" si="12">Z37+5</f>
        <v>2023</v>
      </c>
      <c r="AB37" s="14">
        <v>2018</v>
      </c>
      <c r="AC37" s="14">
        <f t="shared" si="12"/>
        <v>2023</v>
      </c>
      <c r="AD37" s="12"/>
      <c r="AE37" s="12"/>
      <c r="AF37" s="12"/>
      <c r="AG37" s="12"/>
      <c r="AH37" s="12"/>
    </row>
    <row r="38" spans="1:34" ht="26.25" x14ac:dyDescent="0.25">
      <c r="A38" s="10" t="s">
        <v>111</v>
      </c>
      <c r="B38" s="10" t="s">
        <v>110</v>
      </c>
      <c r="C38" s="10" t="s">
        <v>112</v>
      </c>
      <c r="D38" s="10" t="s">
        <v>79</v>
      </c>
      <c r="E38" s="10">
        <v>287</v>
      </c>
      <c r="F38" s="11" t="s">
        <v>386</v>
      </c>
      <c r="G38" s="10"/>
      <c r="H38" s="10" t="s">
        <v>65</v>
      </c>
      <c r="I38" s="14" t="s">
        <v>388</v>
      </c>
      <c r="J38" s="14" t="s">
        <v>388</v>
      </c>
      <c r="K38" s="14" t="s">
        <v>388</v>
      </c>
      <c r="L38" s="14" t="s">
        <v>388</v>
      </c>
      <c r="M38" s="14">
        <v>2009</v>
      </c>
      <c r="N38" s="14">
        <v>2020</v>
      </c>
      <c r="O38" s="13">
        <f t="shared" si="1"/>
        <v>2021</v>
      </c>
      <c r="P38" s="14">
        <v>2018</v>
      </c>
      <c r="Q38" s="14">
        <f t="shared" si="6"/>
        <v>2023</v>
      </c>
      <c r="R38" s="14">
        <v>2020</v>
      </c>
      <c r="S38" s="14">
        <f t="shared" si="2"/>
        <v>2022</v>
      </c>
      <c r="T38" s="14">
        <v>2014</v>
      </c>
      <c r="U38" s="14">
        <f t="shared" si="3"/>
        <v>2024</v>
      </c>
      <c r="V38" s="14">
        <v>2016</v>
      </c>
      <c r="W38" s="14">
        <f t="shared" si="4"/>
        <v>2026</v>
      </c>
      <c r="X38" s="14">
        <v>2016</v>
      </c>
      <c r="Y38" s="14">
        <f t="shared" si="4"/>
        <v>2026</v>
      </c>
      <c r="Z38" s="14">
        <v>2018</v>
      </c>
      <c r="AA38" s="14">
        <f t="shared" ref="AA38:AC38" si="13">Z38+5</f>
        <v>2023</v>
      </c>
      <c r="AB38" s="14">
        <v>2018</v>
      </c>
      <c r="AC38" s="14">
        <f t="shared" si="13"/>
        <v>2023</v>
      </c>
      <c r="AD38" s="12"/>
      <c r="AE38" s="12"/>
      <c r="AF38" s="12"/>
      <c r="AG38" s="12"/>
      <c r="AH38" s="12"/>
    </row>
    <row r="39" spans="1:34" ht="26.25" x14ac:dyDescent="0.25">
      <c r="A39" s="10" t="s">
        <v>114</v>
      </c>
      <c r="B39" s="10" t="s">
        <v>113</v>
      </c>
      <c r="C39" s="10" t="s">
        <v>115</v>
      </c>
      <c r="D39" s="10" t="s">
        <v>44</v>
      </c>
      <c r="E39" s="10">
        <v>216</v>
      </c>
      <c r="F39" s="11" t="s">
        <v>386</v>
      </c>
      <c r="G39" s="10" t="s">
        <v>116</v>
      </c>
      <c r="H39" s="10" t="s">
        <v>65</v>
      </c>
      <c r="I39" s="14" t="s">
        <v>388</v>
      </c>
      <c r="J39" s="14" t="s">
        <v>388</v>
      </c>
      <c r="K39" s="14" t="s">
        <v>388</v>
      </c>
      <c r="L39" s="14" t="s">
        <v>388</v>
      </c>
      <c r="M39" s="14">
        <v>2009</v>
      </c>
      <c r="N39" s="14">
        <v>2020</v>
      </c>
      <c r="O39" s="13">
        <f t="shared" si="1"/>
        <v>2021</v>
      </c>
      <c r="P39" s="14">
        <v>2018</v>
      </c>
      <c r="Q39" s="14">
        <f t="shared" si="6"/>
        <v>2023</v>
      </c>
      <c r="R39" s="14">
        <v>2020</v>
      </c>
      <c r="S39" s="14">
        <f t="shared" si="2"/>
        <v>2022</v>
      </c>
      <c r="T39" s="14">
        <v>2014</v>
      </c>
      <c r="U39" s="14">
        <f t="shared" si="3"/>
        <v>2024</v>
      </c>
      <c r="V39" s="14">
        <v>2016</v>
      </c>
      <c r="W39" s="14">
        <f t="shared" si="4"/>
        <v>2026</v>
      </c>
      <c r="X39" s="14">
        <v>2016</v>
      </c>
      <c r="Y39" s="14">
        <f t="shared" si="4"/>
        <v>2026</v>
      </c>
      <c r="Z39" s="14">
        <v>2018</v>
      </c>
      <c r="AA39" s="14">
        <f t="shared" ref="AA39:AC39" si="14">Z39+5</f>
        <v>2023</v>
      </c>
      <c r="AB39" s="14">
        <v>2018</v>
      </c>
      <c r="AC39" s="14">
        <f t="shared" si="14"/>
        <v>2023</v>
      </c>
      <c r="AD39" s="12"/>
      <c r="AE39" s="12"/>
      <c r="AF39" s="12"/>
      <c r="AG39" s="12"/>
      <c r="AH39" s="12"/>
    </row>
    <row r="40" spans="1:34" ht="26.25" x14ac:dyDescent="0.25">
      <c r="A40" s="10" t="s">
        <v>118</v>
      </c>
      <c r="B40" s="10" t="s">
        <v>117</v>
      </c>
      <c r="C40" s="10" t="s">
        <v>119</v>
      </c>
      <c r="D40" s="10" t="s">
        <v>44</v>
      </c>
      <c r="E40" s="10">
        <v>604</v>
      </c>
      <c r="F40" s="11" t="s">
        <v>384</v>
      </c>
      <c r="G40" s="10" t="s">
        <v>120</v>
      </c>
      <c r="H40" s="10" t="s">
        <v>121</v>
      </c>
      <c r="I40" s="14" t="s">
        <v>388</v>
      </c>
      <c r="J40" s="14" t="s">
        <v>388</v>
      </c>
      <c r="K40" s="14" t="s">
        <v>388</v>
      </c>
      <c r="L40" s="14" t="s">
        <v>388</v>
      </c>
      <c r="M40" s="14">
        <v>2000</v>
      </c>
      <c r="N40" s="14">
        <v>2020</v>
      </c>
      <c r="O40" s="13">
        <f t="shared" si="1"/>
        <v>2021</v>
      </c>
      <c r="P40" s="14">
        <v>2021</v>
      </c>
      <c r="Q40" s="14">
        <f t="shared" ref="Q40:Q42" si="15">P40+5</f>
        <v>2026</v>
      </c>
      <c r="R40" s="14">
        <v>2021</v>
      </c>
      <c r="S40" s="14">
        <f t="shared" si="2"/>
        <v>2023</v>
      </c>
      <c r="T40" s="14">
        <v>2014</v>
      </c>
      <c r="U40" s="14">
        <f t="shared" si="3"/>
        <v>2024</v>
      </c>
      <c r="V40" s="14">
        <v>2015</v>
      </c>
      <c r="W40" s="14">
        <f t="shared" si="4"/>
        <v>2025</v>
      </c>
      <c r="X40" s="14">
        <v>2015</v>
      </c>
      <c r="Y40" s="14">
        <f t="shared" si="4"/>
        <v>2025</v>
      </c>
      <c r="Z40" s="14">
        <v>2021</v>
      </c>
      <c r="AA40" s="14">
        <f t="shared" ref="AA40:AC40" si="16">Z40+5</f>
        <v>2026</v>
      </c>
      <c r="AB40" s="14">
        <v>2021</v>
      </c>
      <c r="AC40" s="14">
        <f t="shared" si="16"/>
        <v>2026</v>
      </c>
      <c r="AD40" s="12"/>
      <c r="AE40" s="12"/>
      <c r="AF40" s="12"/>
      <c r="AG40" s="12"/>
      <c r="AH40" s="12"/>
    </row>
    <row r="41" spans="1:34" x14ac:dyDescent="0.25">
      <c r="A41" s="10" t="s">
        <v>123</v>
      </c>
      <c r="B41" s="10" t="s">
        <v>122</v>
      </c>
      <c r="C41" s="10" t="s">
        <v>124</v>
      </c>
      <c r="D41" s="10" t="s">
        <v>44</v>
      </c>
      <c r="E41" s="10">
        <v>611</v>
      </c>
      <c r="F41" s="11" t="s">
        <v>384</v>
      </c>
      <c r="G41" s="10" t="s">
        <v>125</v>
      </c>
      <c r="H41" s="10" t="s">
        <v>59</v>
      </c>
      <c r="I41" s="14" t="s">
        <v>388</v>
      </c>
      <c r="J41" s="14" t="s">
        <v>388</v>
      </c>
      <c r="K41" s="14" t="s">
        <v>388</v>
      </c>
      <c r="L41" s="14" t="s">
        <v>388</v>
      </c>
      <c r="M41" s="14">
        <v>2001</v>
      </c>
      <c r="N41" s="14">
        <v>2020</v>
      </c>
      <c r="O41" s="13">
        <f t="shared" si="1"/>
        <v>2021</v>
      </c>
      <c r="P41" s="14">
        <v>2021</v>
      </c>
      <c r="Q41" s="14">
        <f t="shared" si="15"/>
        <v>2026</v>
      </c>
      <c r="R41" s="14">
        <v>2021</v>
      </c>
      <c r="S41" s="14">
        <f t="shared" si="2"/>
        <v>2023</v>
      </c>
      <c r="T41" s="14">
        <v>2014</v>
      </c>
      <c r="U41" s="14">
        <f t="shared" si="3"/>
        <v>2024</v>
      </c>
      <c r="V41" s="14">
        <v>2015</v>
      </c>
      <c r="W41" s="14">
        <f t="shared" si="4"/>
        <v>2025</v>
      </c>
      <c r="X41" s="14">
        <v>2015</v>
      </c>
      <c r="Y41" s="14">
        <f t="shared" si="4"/>
        <v>2025</v>
      </c>
      <c r="Z41" s="14">
        <v>2021</v>
      </c>
      <c r="AA41" s="14">
        <f t="shared" ref="AA41:AC41" si="17">Z41+5</f>
        <v>2026</v>
      </c>
      <c r="AB41" s="14">
        <v>2021</v>
      </c>
      <c r="AC41" s="14">
        <f t="shared" si="17"/>
        <v>2026</v>
      </c>
      <c r="AD41" s="12"/>
      <c r="AE41" s="12"/>
      <c r="AF41" s="12"/>
      <c r="AG41" s="12"/>
      <c r="AH41" s="12"/>
    </row>
    <row r="42" spans="1:34" x14ac:dyDescent="0.25">
      <c r="A42" s="10" t="s">
        <v>127</v>
      </c>
      <c r="B42" s="10" t="s">
        <v>126</v>
      </c>
      <c r="C42" s="10" t="s">
        <v>128</v>
      </c>
      <c r="D42" s="10" t="s">
        <v>44</v>
      </c>
      <c r="E42" s="10">
        <v>37.700000000000003</v>
      </c>
      <c r="F42" s="11" t="s">
        <v>385</v>
      </c>
      <c r="G42" s="10" t="s">
        <v>129</v>
      </c>
      <c r="H42" s="10" t="s">
        <v>65</v>
      </c>
      <c r="I42" s="14" t="s">
        <v>388</v>
      </c>
      <c r="J42" s="14" t="s">
        <v>388</v>
      </c>
      <c r="K42" s="14" t="s">
        <v>388</v>
      </c>
      <c r="L42" s="14" t="s">
        <v>388</v>
      </c>
      <c r="M42" s="14">
        <v>2002</v>
      </c>
      <c r="N42" s="14">
        <v>2020</v>
      </c>
      <c r="O42" s="13">
        <f t="shared" si="1"/>
        <v>2021</v>
      </c>
      <c r="P42" s="14">
        <v>2021</v>
      </c>
      <c r="Q42" s="14">
        <f t="shared" si="15"/>
        <v>2026</v>
      </c>
      <c r="R42" s="14">
        <v>2021</v>
      </c>
      <c r="S42" s="14">
        <f t="shared" si="2"/>
        <v>2023</v>
      </c>
      <c r="T42" s="14">
        <v>2014</v>
      </c>
      <c r="U42" s="14">
        <f t="shared" si="3"/>
        <v>2024</v>
      </c>
      <c r="V42" s="14">
        <v>2015</v>
      </c>
      <c r="W42" s="14">
        <f t="shared" si="4"/>
        <v>2025</v>
      </c>
      <c r="X42" s="14">
        <v>2015</v>
      </c>
      <c r="Y42" s="14">
        <f t="shared" si="4"/>
        <v>2025</v>
      </c>
      <c r="Z42" s="14">
        <v>2021</v>
      </c>
      <c r="AA42" s="14">
        <f t="shared" ref="AA42:AC42" si="18">Z42+5</f>
        <v>2026</v>
      </c>
      <c r="AB42" s="14">
        <v>2021</v>
      </c>
      <c r="AC42" s="14">
        <f t="shared" si="18"/>
        <v>2026</v>
      </c>
      <c r="AD42" s="12"/>
      <c r="AE42" s="12"/>
      <c r="AF42" s="12"/>
      <c r="AG42" s="12"/>
      <c r="AH42" s="12"/>
    </row>
    <row r="43" spans="1:34" ht="26.25" x14ac:dyDescent="0.25">
      <c r="A43" s="10" t="s">
        <v>131</v>
      </c>
      <c r="B43" s="10" t="s">
        <v>130</v>
      </c>
      <c r="C43" s="10" t="s">
        <v>132</v>
      </c>
      <c r="D43" s="10" t="s">
        <v>44</v>
      </c>
      <c r="E43" s="10">
        <v>216.75</v>
      </c>
      <c r="F43" s="11" t="s">
        <v>385</v>
      </c>
      <c r="G43" s="10" t="s">
        <v>133</v>
      </c>
      <c r="H43" s="10" t="s">
        <v>134</v>
      </c>
      <c r="I43" s="14" t="s">
        <v>388</v>
      </c>
      <c r="J43" s="14" t="s">
        <v>388</v>
      </c>
      <c r="K43" s="14" t="s">
        <v>388</v>
      </c>
      <c r="L43" s="14" t="s">
        <v>388</v>
      </c>
      <c r="M43" s="14">
        <v>2004</v>
      </c>
      <c r="N43" s="14">
        <v>2020</v>
      </c>
      <c r="O43" s="13">
        <f t="shared" si="1"/>
        <v>2021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7"/>
      <c r="AE43" s="17"/>
      <c r="AF43" s="17"/>
      <c r="AG43" s="17"/>
      <c r="AH43" s="12"/>
    </row>
    <row r="44" spans="1:34" ht="26.25" x14ac:dyDescent="0.25">
      <c r="A44" s="10" t="s">
        <v>136</v>
      </c>
      <c r="B44" s="10" t="s">
        <v>135</v>
      </c>
      <c r="C44" s="10" t="s">
        <v>137</v>
      </c>
      <c r="D44" s="10" t="s">
        <v>44</v>
      </c>
      <c r="E44" s="10">
        <v>211.19</v>
      </c>
      <c r="F44" s="11" t="s">
        <v>385</v>
      </c>
      <c r="G44" s="10" t="s">
        <v>138</v>
      </c>
      <c r="H44" s="10" t="s">
        <v>134</v>
      </c>
      <c r="I44" s="14" t="s">
        <v>388</v>
      </c>
      <c r="J44" s="14" t="s">
        <v>388</v>
      </c>
      <c r="K44" s="14" t="s">
        <v>388</v>
      </c>
      <c r="L44" s="14" t="s">
        <v>388</v>
      </c>
      <c r="M44" s="14">
        <v>2004</v>
      </c>
      <c r="N44" s="14">
        <v>2020</v>
      </c>
      <c r="O44" s="13">
        <f t="shared" si="1"/>
        <v>2021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7"/>
      <c r="AE44" s="17"/>
      <c r="AF44" s="17"/>
      <c r="AG44" s="17"/>
      <c r="AH44" s="12"/>
    </row>
    <row r="45" spans="1:34" ht="26.25" x14ac:dyDescent="0.25">
      <c r="A45" s="10" t="s">
        <v>140</v>
      </c>
      <c r="B45" s="10" t="s">
        <v>139</v>
      </c>
      <c r="C45" s="10" t="s">
        <v>141</v>
      </c>
      <c r="D45" s="10" t="s">
        <v>44</v>
      </c>
      <c r="E45" s="10">
        <v>130.16</v>
      </c>
      <c r="F45" s="11" t="s">
        <v>386</v>
      </c>
      <c r="G45" s="10"/>
      <c r="H45" s="10" t="s">
        <v>76</v>
      </c>
      <c r="I45" s="14" t="s">
        <v>388</v>
      </c>
      <c r="J45" s="14" t="s">
        <v>388</v>
      </c>
      <c r="K45" s="14" t="s">
        <v>388</v>
      </c>
      <c r="L45" s="14" t="s">
        <v>388</v>
      </c>
      <c r="M45" s="14">
        <v>2009</v>
      </c>
      <c r="N45" s="14">
        <v>2020</v>
      </c>
      <c r="O45" s="13">
        <f t="shared" si="1"/>
        <v>2021</v>
      </c>
      <c r="P45" s="14">
        <v>2018</v>
      </c>
      <c r="Q45" s="14">
        <f t="shared" ref="Q45:Q47" si="19">P45+5</f>
        <v>2023</v>
      </c>
      <c r="R45" s="14">
        <v>2020</v>
      </c>
      <c r="S45" s="14">
        <f t="shared" ref="S45:S47" si="20">R45+2</f>
        <v>2022</v>
      </c>
      <c r="T45" s="14">
        <v>2014</v>
      </c>
      <c r="U45" s="14">
        <f t="shared" ref="U45:U47" si="21">T45+10</f>
        <v>2024</v>
      </c>
      <c r="V45" s="14">
        <v>2016</v>
      </c>
      <c r="W45" s="14">
        <f t="shared" ref="W45:Y47" si="22">V45+10</f>
        <v>2026</v>
      </c>
      <c r="X45" s="14">
        <v>2016</v>
      </c>
      <c r="Y45" s="14">
        <f t="shared" si="22"/>
        <v>2026</v>
      </c>
      <c r="Z45" s="14">
        <v>2018</v>
      </c>
      <c r="AA45" s="14">
        <f t="shared" ref="AA45:AC47" si="23">Z45+5</f>
        <v>2023</v>
      </c>
      <c r="AB45" s="14">
        <v>2018</v>
      </c>
      <c r="AC45" s="14">
        <f t="shared" si="23"/>
        <v>2023</v>
      </c>
      <c r="AD45" s="12"/>
      <c r="AE45" s="12"/>
      <c r="AF45" s="12"/>
      <c r="AG45" s="12"/>
      <c r="AH45" s="12"/>
    </row>
    <row r="46" spans="1:34" x14ac:dyDescent="0.25">
      <c r="A46" s="10" t="s">
        <v>143</v>
      </c>
      <c r="B46" s="10" t="s">
        <v>142</v>
      </c>
      <c r="C46" s="10" t="s">
        <v>145</v>
      </c>
      <c r="D46" s="10" t="s">
        <v>144</v>
      </c>
      <c r="E46" s="10">
        <v>494.4</v>
      </c>
      <c r="F46" s="11" t="s">
        <v>384</v>
      </c>
      <c r="G46" s="10"/>
      <c r="H46" s="10" t="s">
        <v>50</v>
      </c>
      <c r="I46" s="14" t="s">
        <v>388</v>
      </c>
      <c r="J46" s="14" t="s">
        <v>388</v>
      </c>
      <c r="K46" s="14" t="s">
        <v>388</v>
      </c>
      <c r="L46" s="14" t="s">
        <v>388</v>
      </c>
      <c r="M46" s="14">
        <v>2007</v>
      </c>
      <c r="N46" s="14">
        <v>2020</v>
      </c>
      <c r="O46" s="13">
        <f t="shared" si="1"/>
        <v>2021</v>
      </c>
      <c r="P46" s="14">
        <v>2017</v>
      </c>
      <c r="Q46" s="14">
        <f t="shared" si="19"/>
        <v>2022</v>
      </c>
      <c r="R46" s="14">
        <v>2020</v>
      </c>
      <c r="S46" s="14">
        <f t="shared" si="20"/>
        <v>2022</v>
      </c>
      <c r="T46" s="14">
        <v>2014</v>
      </c>
      <c r="U46" s="14">
        <f t="shared" si="21"/>
        <v>2024</v>
      </c>
      <c r="V46" s="14">
        <v>2015</v>
      </c>
      <c r="W46" s="14">
        <f t="shared" si="22"/>
        <v>2025</v>
      </c>
      <c r="X46" s="14">
        <v>2015</v>
      </c>
      <c r="Y46" s="14">
        <f t="shared" si="22"/>
        <v>2025</v>
      </c>
      <c r="Z46" s="14">
        <v>2017</v>
      </c>
      <c r="AA46" s="14">
        <f t="shared" si="23"/>
        <v>2022</v>
      </c>
      <c r="AB46" s="14">
        <v>2017</v>
      </c>
      <c r="AC46" s="14">
        <f t="shared" si="23"/>
        <v>2022</v>
      </c>
      <c r="AD46" s="12"/>
      <c r="AE46" s="12"/>
      <c r="AF46" s="12"/>
      <c r="AG46" s="12"/>
      <c r="AH46" s="12"/>
    </row>
    <row r="47" spans="1:34" x14ac:dyDescent="0.25">
      <c r="A47" s="10" t="s">
        <v>147</v>
      </c>
      <c r="B47" s="10" t="s">
        <v>146</v>
      </c>
      <c r="C47" s="10" t="s">
        <v>148</v>
      </c>
      <c r="D47" s="10" t="s">
        <v>144</v>
      </c>
      <c r="E47" s="10">
        <v>142.6</v>
      </c>
      <c r="F47" s="11" t="s">
        <v>384</v>
      </c>
      <c r="G47" s="10"/>
      <c r="H47" s="10" t="s">
        <v>50</v>
      </c>
      <c r="I47" s="14" t="s">
        <v>388</v>
      </c>
      <c r="J47" s="14" t="s">
        <v>388</v>
      </c>
      <c r="K47" s="14" t="s">
        <v>388</v>
      </c>
      <c r="L47" s="14" t="s">
        <v>388</v>
      </c>
      <c r="M47" s="14">
        <v>2009</v>
      </c>
      <c r="N47" s="14">
        <v>2020</v>
      </c>
      <c r="O47" s="13">
        <f t="shared" si="1"/>
        <v>2021</v>
      </c>
      <c r="P47" s="14">
        <v>2017</v>
      </c>
      <c r="Q47" s="14">
        <f t="shared" si="19"/>
        <v>2022</v>
      </c>
      <c r="R47" s="14">
        <v>2020</v>
      </c>
      <c r="S47" s="14">
        <f t="shared" si="20"/>
        <v>2022</v>
      </c>
      <c r="T47" s="14">
        <v>2014</v>
      </c>
      <c r="U47" s="14">
        <f t="shared" si="21"/>
        <v>2024</v>
      </c>
      <c r="V47" s="14">
        <v>2015</v>
      </c>
      <c r="W47" s="14">
        <f t="shared" si="22"/>
        <v>2025</v>
      </c>
      <c r="X47" s="14">
        <v>2015</v>
      </c>
      <c r="Y47" s="14">
        <f t="shared" si="22"/>
        <v>2025</v>
      </c>
      <c r="Z47" s="14">
        <v>2017</v>
      </c>
      <c r="AA47" s="14">
        <f t="shared" si="23"/>
        <v>2022</v>
      </c>
      <c r="AB47" s="14">
        <v>2017</v>
      </c>
      <c r="AC47" s="14">
        <f t="shared" si="23"/>
        <v>2022</v>
      </c>
      <c r="AD47" s="12"/>
      <c r="AE47" s="12"/>
      <c r="AF47" s="12"/>
      <c r="AG47" s="12"/>
      <c r="AH47" s="12"/>
    </row>
    <row r="48" spans="1:34" ht="26.25" x14ac:dyDescent="0.25">
      <c r="A48" s="10" t="s">
        <v>150</v>
      </c>
      <c r="B48" s="10" t="s">
        <v>149</v>
      </c>
      <c r="C48" s="10" t="s">
        <v>151</v>
      </c>
      <c r="D48" s="10" t="s">
        <v>10</v>
      </c>
      <c r="E48" s="10">
        <v>342.3</v>
      </c>
      <c r="F48" s="11" t="s">
        <v>385</v>
      </c>
      <c r="G48" s="10" t="s">
        <v>152</v>
      </c>
      <c r="H48" s="10" t="s">
        <v>153</v>
      </c>
      <c r="I48" s="14" t="s">
        <v>388</v>
      </c>
      <c r="J48" s="14" t="s">
        <v>388</v>
      </c>
      <c r="K48" s="14" t="s">
        <v>388</v>
      </c>
      <c r="L48" s="14" t="s">
        <v>388</v>
      </c>
      <c r="M48" s="14">
        <v>1989</v>
      </c>
      <c r="N48" s="14">
        <v>2020</v>
      </c>
      <c r="O48" s="13">
        <f t="shared" si="1"/>
        <v>2021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7"/>
      <c r="AE48" s="17"/>
      <c r="AF48" s="17"/>
      <c r="AG48" s="17"/>
      <c r="AH48" s="12"/>
    </row>
    <row r="49" spans="1:34" x14ac:dyDescent="0.25">
      <c r="A49" s="10" t="s">
        <v>155</v>
      </c>
      <c r="B49" s="10" t="s">
        <v>154</v>
      </c>
      <c r="C49" s="10" t="s">
        <v>157</v>
      </c>
      <c r="D49" s="10" t="s">
        <v>156</v>
      </c>
      <c r="E49" s="10">
        <v>117.6</v>
      </c>
      <c r="F49" s="11" t="s">
        <v>385</v>
      </c>
      <c r="G49" s="10"/>
      <c r="H49" s="10" t="s">
        <v>109</v>
      </c>
      <c r="I49" s="14" t="s">
        <v>388</v>
      </c>
      <c r="J49" s="14" t="s">
        <v>388</v>
      </c>
      <c r="K49" s="14" t="s">
        <v>388</v>
      </c>
      <c r="L49" s="14" t="s">
        <v>388</v>
      </c>
      <c r="M49" s="14">
        <v>1989</v>
      </c>
      <c r="N49" s="14">
        <v>2020</v>
      </c>
      <c r="O49" s="13">
        <f t="shared" si="1"/>
        <v>2021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7"/>
      <c r="AE49" s="17"/>
      <c r="AF49" s="17"/>
      <c r="AG49" s="17"/>
      <c r="AH49" s="12"/>
    </row>
    <row r="50" spans="1:34" ht="26.25" x14ac:dyDescent="0.25">
      <c r="A50" s="10" t="s">
        <v>159</v>
      </c>
      <c r="B50" s="10" t="s">
        <v>158</v>
      </c>
      <c r="C50" s="10" t="s">
        <v>160</v>
      </c>
      <c r="D50" s="10" t="s">
        <v>156</v>
      </c>
      <c r="E50" s="10">
        <v>572</v>
      </c>
      <c r="F50" s="11" t="s">
        <v>384</v>
      </c>
      <c r="G50" s="10" t="s">
        <v>161</v>
      </c>
      <c r="H50" s="10"/>
      <c r="I50" s="14" t="s">
        <v>388</v>
      </c>
      <c r="J50" s="14" t="s">
        <v>388</v>
      </c>
      <c r="K50" s="14" t="s">
        <v>388</v>
      </c>
      <c r="L50" s="14" t="s">
        <v>388</v>
      </c>
      <c r="M50" s="14">
        <v>2000</v>
      </c>
      <c r="N50" s="14">
        <v>2020</v>
      </c>
      <c r="O50" s="13">
        <f t="shared" si="1"/>
        <v>2021</v>
      </c>
      <c r="P50" s="14">
        <v>2017</v>
      </c>
      <c r="Q50" s="14">
        <f t="shared" ref="Q50:Q51" si="24">P50+5</f>
        <v>2022</v>
      </c>
      <c r="R50" s="14">
        <v>2020</v>
      </c>
      <c r="S50" s="14">
        <f t="shared" ref="S50:S90" si="25">R50+2</f>
        <v>2022</v>
      </c>
      <c r="T50" s="14">
        <v>2014</v>
      </c>
      <c r="U50" s="14">
        <f t="shared" ref="U50:U51" si="26">T50+10</f>
        <v>2024</v>
      </c>
      <c r="V50" s="14">
        <v>2015</v>
      </c>
      <c r="W50" s="14">
        <f t="shared" ref="W50:Y51" si="27">V50+10</f>
        <v>2025</v>
      </c>
      <c r="X50" s="14">
        <v>2015</v>
      </c>
      <c r="Y50" s="14">
        <f t="shared" si="27"/>
        <v>2025</v>
      </c>
      <c r="Z50" s="14">
        <v>2017</v>
      </c>
      <c r="AA50" s="14">
        <f t="shared" ref="AA50:AC51" si="28">Z50+5</f>
        <v>2022</v>
      </c>
      <c r="AB50" s="14">
        <v>2017</v>
      </c>
      <c r="AC50" s="14">
        <f t="shared" si="28"/>
        <v>2022</v>
      </c>
      <c r="AD50" s="12"/>
      <c r="AE50" s="12"/>
      <c r="AF50" s="12"/>
      <c r="AG50" s="12"/>
      <c r="AH50" s="12"/>
    </row>
    <row r="51" spans="1:34" ht="26.25" x14ac:dyDescent="0.25">
      <c r="A51" s="10" t="s">
        <v>163</v>
      </c>
      <c r="B51" s="10" t="s">
        <v>162</v>
      </c>
      <c r="C51" s="10" t="s">
        <v>164</v>
      </c>
      <c r="D51" s="10" t="s">
        <v>10</v>
      </c>
      <c r="E51" s="10">
        <v>342.3</v>
      </c>
      <c r="F51" s="11" t="s">
        <v>384</v>
      </c>
      <c r="G51" s="10" t="s">
        <v>165</v>
      </c>
      <c r="H51" s="10"/>
      <c r="I51" s="14" t="s">
        <v>388</v>
      </c>
      <c r="J51" s="14" t="s">
        <v>388</v>
      </c>
      <c r="K51" s="14" t="s">
        <v>388</v>
      </c>
      <c r="L51" s="14" t="s">
        <v>388</v>
      </c>
      <c r="M51" s="14">
        <v>2000</v>
      </c>
      <c r="N51" s="14">
        <v>2020</v>
      </c>
      <c r="O51" s="13">
        <f t="shared" si="1"/>
        <v>2021</v>
      </c>
      <c r="P51" s="14">
        <v>2017</v>
      </c>
      <c r="Q51" s="14">
        <f t="shared" si="24"/>
        <v>2022</v>
      </c>
      <c r="R51" s="14">
        <v>2020</v>
      </c>
      <c r="S51" s="14">
        <f t="shared" si="25"/>
        <v>2022</v>
      </c>
      <c r="T51" s="14">
        <v>2014</v>
      </c>
      <c r="U51" s="14">
        <f t="shared" si="26"/>
        <v>2024</v>
      </c>
      <c r="V51" s="14">
        <v>2015</v>
      </c>
      <c r="W51" s="14">
        <f t="shared" si="27"/>
        <v>2025</v>
      </c>
      <c r="X51" s="14">
        <v>2015</v>
      </c>
      <c r="Y51" s="14">
        <f t="shared" si="27"/>
        <v>2025</v>
      </c>
      <c r="Z51" s="14">
        <v>2017</v>
      </c>
      <c r="AA51" s="14">
        <f t="shared" si="28"/>
        <v>2022</v>
      </c>
      <c r="AB51" s="14">
        <v>2017</v>
      </c>
      <c r="AC51" s="14">
        <f t="shared" si="28"/>
        <v>2022</v>
      </c>
      <c r="AD51" s="12"/>
      <c r="AE51" s="12"/>
      <c r="AF51" s="12"/>
      <c r="AG51" s="12"/>
      <c r="AH51" s="12"/>
    </row>
    <row r="52" spans="1:34" x14ac:dyDescent="0.25">
      <c r="A52" s="10" t="s">
        <v>167</v>
      </c>
      <c r="B52" s="10" t="s">
        <v>166</v>
      </c>
      <c r="C52" s="10" t="s">
        <v>168</v>
      </c>
      <c r="D52" s="10" t="s">
        <v>44</v>
      </c>
      <c r="E52" s="10">
        <v>136</v>
      </c>
      <c r="F52" s="11" t="s">
        <v>385</v>
      </c>
      <c r="G52" s="10" t="s">
        <v>169</v>
      </c>
      <c r="H52" s="10"/>
      <c r="I52" s="14" t="s">
        <v>388</v>
      </c>
      <c r="J52" s="14" t="s">
        <v>388</v>
      </c>
      <c r="K52" s="14" t="s">
        <v>388</v>
      </c>
      <c r="L52" s="14" t="s">
        <v>388</v>
      </c>
      <c r="M52" s="14">
        <v>2010</v>
      </c>
      <c r="N52" s="14">
        <v>2020</v>
      </c>
      <c r="O52" s="13">
        <f t="shared" si="1"/>
        <v>2021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7"/>
      <c r="AE52" s="17"/>
      <c r="AF52" s="17"/>
      <c r="AG52" s="17"/>
      <c r="AH52" s="12"/>
    </row>
    <row r="53" spans="1:34" ht="26.25" x14ac:dyDescent="0.25">
      <c r="A53" s="10" t="s">
        <v>171</v>
      </c>
      <c r="B53" s="10" t="s">
        <v>170</v>
      </c>
      <c r="C53" s="10" t="s">
        <v>172</v>
      </c>
      <c r="D53" s="10" t="s">
        <v>10</v>
      </c>
      <c r="E53" s="10">
        <v>11</v>
      </c>
      <c r="F53" s="11" t="s">
        <v>384</v>
      </c>
      <c r="G53" s="10" t="s">
        <v>173</v>
      </c>
      <c r="H53" s="10"/>
      <c r="I53" s="14" t="s">
        <v>388</v>
      </c>
      <c r="J53" s="14" t="s">
        <v>388</v>
      </c>
      <c r="K53" s="14" t="s">
        <v>388</v>
      </c>
      <c r="L53" s="14" t="s">
        <v>388</v>
      </c>
      <c r="M53" s="14">
        <v>2017</v>
      </c>
      <c r="N53" s="14">
        <v>2020</v>
      </c>
      <c r="O53" s="13">
        <f t="shared" si="1"/>
        <v>2021</v>
      </c>
      <c r="P53" s="14">
        <v>2017</v>
      </c>
      <c r="Q53" s="14">
        <f t="shared" ref="Q53" si="29">P53+5</f>
        <v>2022</v>
      </c>
      <c r="R53" s="14">
        <v>2020</v>
      </c>
      <c r="S53" s="14">
        <f t="shared" si="25"/>
        <v>2022</v>
      </c>
      <c r="T53" s="14">
        <v>2014</v>
      </c>
      <c r="U53" s="14">
        <f t="shared" ref="U53" si="30">T53+10</f>
        <v>2024</v>
      </c>
      <c r="V53" s="14">
        <v>2015</v>
      </c>
      <c r="W53" s="14">
        <f t="shared" ref="W53:Y53" si="31">V53+10</f>
        <v>2025</v>
      </c>
      <c r="X53" s="14">
        <v>2015</v>
      </c>
      <c r="Y53" s="14">
        <f t="shared" si="31"/>
        <v>2025</v>
      </c>
      <c r="Z53" s="14">
        <v>2017</v>
      </c>
      <c r="AA53" s="14">
        <f t="shared" ref="AA53:AC53" si="32">Z53+5</f>
        <v>2022</v>
      </c>
      <c r="AB53" s="14">
        <v>2017</v>
      </c>
      <c r="AC53" s="14">
        <f t="shared" si="32"/>
        <v>2022</v>
      </c>
      <c r="AD53" s="12"/>
      <c r="AE53" s="12"/>
      <c r="AF53" s="12"/>
      <c r="AG53" s="12"/>
      <c r="AH53" s="12"/>
    </row>
    <row r="54" spans="1:34" ht="26.25" x14ac:dyDescent="0.25">
      <c r="A54" s="10" t="s">
        <v>175</v>
      </c>
      <c r="B54" s="10" t="s">
        <v>174</v>
      </c>
      <c r="C54" s="10" t="s">
        <v>176</v>
      </c>
      <c r="D54" s="10" t="s">
        <v>10</v>
      </c>
      <c r="E54" s="10">
        <v>65</v>
      </c>
      <c r="F54" s="11" t="s">
        <v>385</v>
      </c>
      <c r="G54" s="10" t="s">
        <v>177</v>
      </c>
      <c r="H54" s="10"/>
      <c r="I54" s="14" t="s">
        <v>388</v>
      </c>
      <c r="J54" s="14" t="s">
        <v>388</v>
      </c>
      <c r="K54" s="14" t="s">
        <v>388</v>
      </c>
      <c r="L54" s="14" t="s">
        <v>388</v>
      </c>
      <c r="M54" s="14">
        <v>2005</v>
      </c>
      <c r="N54" s="14">
        <v>2020</v>
      </c>
      <c r="O54" s="13">
        <f t="shared" si="1"/>
        <v>2021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  <c r="AE54" s="17"/>
      <c r="AF54" s="17"/>
      <c r="AG54" s="17"/>
      <c r="AH54" s="12"/>
    </row>
    <row r="55" spans="1:34" x14ac:dyDescent="0.25">
      <c r="A55" s="10" t="s">
        <v>179</v>
      </c>
      <c r="B55" s="10" t="s">
        <v>178</v>
      </c>
      <c r="C55" s="10" t="s">
        <v>180</v>
      </c>
      <c r="D55" s="10" t="s">
        <v>79</v>
      </c>
      <c r="E55" s="10">
        <v>87</v>
      </c>
      <c r="F55" s="11" t="s">
        <v>384</v>
      </c>
      <c r="G55" s="10" t="s">
        <v>181</v>
      </c>
      <c r="H55" s="10" t="s">
        <v>50</v>
      </c>
      <c r="I55" s="14" t="s">
        <v>388</v>
      </c>
      <c r="J55" s="14" t="s">
        <v>388</v>
      </c>
      <c r="K55" s="14" t="s">
        <v>388</v>
      </c>
      <c r="L55" s="14" t="s">
        <v>388</v>
      </c>
      <c r="M55" s="14">
        <v>2001</v>
      </c>
      <c r="N55" s="14">
        <v>2020</v>
      </c>
      <c r="O55" s="13">
        <f t="shared" si="1"/>
        <v>2021</v>
      </c>
      <c r="P55" s="14">
        <v>2017</v>
      </c>
      <c r="Q55" s="14">
        <f t="shared" ref="Q55:Q60" si="33">P55+5</f>
        <v>2022</v>
      </c>
      <c r="R55" s="14">
        <v>2020</v>
      </c>
      <c r="S55" s="14">
        <f t="shared" si="25"/>
        <v>2022</v>
      </c>
      <c r="T55" s="14">
        <v>2014</v>
      </c>
      <c r="U55" s="14">
        <f t="shared" ref="U55:U90" si="34">T55+10</f>
        <v>2024</v>
      </c>
      <c r="V55" s="14">
        <v>2015</v>
      </c>
      <c r="W55" s="14">
        <f t="shared" ref="W55:Y90" si="35">V55+10</f>
        <v>2025</v>
      </c>
      <c r="X55" s="14">
        <v>2015</v>
      </c>
      <c r="Y55" s="14">
        <f t="shared" si="35"/>
        <v>2025</v>
      </c>
      <c r="Z55" s="14">
        <v>2017</v>
      </c>
      <c r="AA55" s="14">
        <f t="shared" ref="AA55:AC60" si="36">Z55+5</f>
        <v>2022</v>
      </c>
      <c r="AB55" s="14">
        <v>2017</v>
      </c>
      <c r="AC55" s="14">
        <f t="shared" si="36"/>
        <v>2022</v>
      </c>
      <c r="AD55" s="12"/>
      <c r="AE55" s="12"/>
      <c r="AF55" s="12"/>
      <c r="AG55" s="12"/>
      <c r="AH55" s="12"/>
    </row>
    <row r="56" spans="1:34" x14ac:dyDescent="0.25">
      <c r="A56" s="10" t="s">
        <v>183</v>
      </c>
      <c r="B56" s="10" t="s">
        <v>182</v>
      </c>
      <c r="C56" s="10" t="s">
        <v>184</v>
      </c>
      <c r="D56" s="10" t="s">
        <v>10</v>
      </c>
      <c r="E56" s="10">
        <v>26</v>
      </c>
      <c r="F56" s="11" t="s">
        <v>384</v>
      </c>
      <c r="G56" s="10" t="s">
        <v>185</v>
      </c>
      <c r="H56" s="10" t="s">
        <v>50</v>
      </c>
      <c r="I56" s="14" t="s">
        <v>388</v>
      </c>
      <c r="J56" s="14" t="s">
        <v>388</v>
      </c>
      <c r="K56" s="14" t="s">
        <v>388</v>
      </c>
      <c r="L56" s="14" t="s">
        <v>388</v>
      </c>
      <c r="M56" s="14">
        <v>2018</v>
      </c>
      <c r="N56" s="14">
        <v>2020</v>
      </c>
      <c r="O56" s="13">
        <f t="shared" si="1"/>
        <v>2021</v>
      </c>
      <c r="P56" s="14">
        <v>2017</v>
      </c>
      <c r="Q56" s="14">
        <f t="shared" si="33"/>
        <v>2022</v>
      </c>
      <c r="R56" s="14">
        <v>2020</v>
      </c>
      <c r="S56" s="14">
        <f t="shared" si="25"/>
        <v>2022</v>
      </c>
      <c r="T56" s="14">
        <v>2014</v>
      </c>
      <c r="U56" s="14">
        <f t="shared" si="34"/>
        <v>2024</v>
      </c>
      <c r="V56" s="14">
        <v>2016</v>
      </c>
      <c r="W56" s="14">
        <f t="shared" si="35"/>
        <v>2026</v>
      </c>
      <c r="X56" s="14">
        <v>2016</v>
      </c>
      <c r="Y56" s="14">
        <f t="shared" si="35"/>
        <v>2026</v>
      </c>
      <c r="Z56" s="14">
        <v>2017</v>
      </c>
      <c r="AA56" s="14">
        <f t="shared" si="36"/>
        <v>2022</v>
      </c>
      <c r="AB56" s="14">
        <v>2017</v>
      </c>
      <c r="AC56" s="14">
        <f t="shared" si="36"/>
        <v>2022</v>
      </c>
      <c r="AD56" s="12"/>
      <c r="AE56" s="12"/>
      <c r="AF56" s="12"/>
      <c r="AG56" s="12"/>
      <c r="AH56" s="12"/>
    </row>
    <row r="57" spans="1:34" ht="26.25" x14ac:dyDescent="0.25">
      <c r="A57" s="10" t="s">
        <v>187</v>
      </c>
      <c r="B57" s="10" t="s">
        <v>186</v>
      </c>
      <c r="C57" s="10" t="s">
        <v>188</v>
      </c>
      <c r="D57" s="10" t="s">
        <v>144</v>
      </c>
      <c r="E57" s="10">
        <v>568</v>
      </c>
      <c r="F57" s="11" t="s">
        <v>386</v>
      </c>
      <c r="G57" s="10"/>
      <c r="H57" s="10"/>
      <c r="I57" s="14" t="s">
        <v>388</v>
      </c>
      <c r="J57" s="14" t="s">
        <v>388</v>
      </c>
      <c r="K57" s="14" t="s">
        <v>388</v>
      </c>
      <c r="L57" s="14" t="s">
        <v>388</v>
      </c>
      <c r="M57" s="14">
        <v>2003</v>
      </c>
      <c r="N57" s="14">
        <v>2020</v>
      </c>
      <c r="O57" s="13">
        <f t="shared" si="1"/>
        <v>2021</v>
      </c>
      <c r="P57" s="14">
        <v>2018</v>
      </c>
      <c r="Q57" s="14">
        <f t="shared" si="33"/>
        <v>2023</v>
      </c>
      <c r="R57" s="14">
        <v>2021</v>
      </c>
      <c r="S57" s="14">
        <f t="shared" si="25"/>
        <v>2023</v>
      </c>
      <c r="T57" s="14">
        <v>2014</v>
      </c>
      <c r="U57" s="14">
        <f t="shared" si="34"/>
        <v>2024</v>
      </c>
      <c r="V57" s="14">
        <v>2016</v>
      </c>
      <c r="W57" s="14">
        <f t="shared" si="35"/>
        <v>2026</v>
      </c>
      <c r="X57" s="14">
        <v>2016</v>
      </c>
      <c r="Y57" s="14">
        <f t="shared" si="35"/>
        <v>2026</v>
      </c>
      <c r="Z57" s="14">
        <v>2018</v>
      </c>
      <c r="AA57" s="14">
        <f t="shared" si="36"/>
        <v>2023</v>
      </c>
      <c r="AB57" s="14">
        <v>2018</v>
      </c>
      <c r="AC57" s="14">
        <f t="shared" si="36"/>
        <v>2023</v>
      </c>
      <c r="AD57" s="12"/>
      <c r="AE57" s="12"/>
      <c r="AF57" s="12"/>
      <c r="AG57" s="12"/>
      <c r="AH57" s="12"/>
    </row>
    <row r="58" spans="1:34" ht="39" x14ac:dyDescent="0.25">
      <c r="A58" s="10" t="s">
        <v>190</v>
      </c>
      <c r="B58" s="10" t="s">
        <v>189</v>
      </c>
      <c r="C58" s="10" t="s">
        <v>191</v>
      </c>
      <c r="D58" s="10" t="s">
        <v>44</v>
      </c>
      <c r="E58" s="10">
        <v>311.3</v>
      </c>
      <c r="F58" s="11" t="s">
        <v>386</v>
      </c>
      <c r="G58" s="10" t="s">
        <v>192</v>
      </c>
      <c r="H58" s="10" t="s">
        <v>193</v>
      </c>
      <c r="I58" s="14" t="s">
        <v>388</v>
      </c>
      <c r="J58" s="14" t="s">
        <v>388</v>
      </c>
      <c r="K58" s="14" t="s">
        <v>388</v>
      </c>
      <c r="L58" s="14" t="s">
        <v>388</v>
      </c>
      <c r="M58" s="14">
        <v>2008</v>
      </c>
      <c r="N58" s="14">
        <v>2020</v>
      </c>
      <c r="O58" s="13">
        <f t="shared" si="1"/>
        <v>2021</v>
      </c>
      <c r="P58" s="14">
        <v>2018</v>
      </c>
      <c r="Q58" s="14">
        <f t="shared" si="33"/>
        <v>2023</v>
      </c>
      <c r="R58" s="14">
        <v>2021</v>
      </c>
      <c r="S58" s="14">
        <f t="shared" si="25"/>
        <v>2023</v>
      </c>
      <c r="T58" s="14">
        <v>2014</v>
      </c>
      <c r="U58" s="14">
        <f t="shared" si="34"/>
        <v>2024</v>
      </c>
      <c r="V58" s="14">
        <v>2016</v>
      </c>
      <c r="W58" s="14">
        <f t="shared" si="35"/>
        <v>2026</v>
      </c>
      <c r="X58" s="14">
        <v>2016</v>
      </c>
      <c r="Y58" s="14">
        <f t="shared" si="35"/>
        <v>2026</v>
      </c>
      <c r="Z58" s="14">
        <v>2018</v>
      </c>
      <c r="AA58" s="14">
        <f t="shared" si="36"/>
        <v>2023</v>
      </c>
      <c r="AB58" s="14">
        <v>2018</v>
      </c>
      <c r="AC58" s="14">
        <f t="shared" si="36"/>
        <v>2023</v>
      </c>
      <c r="AD58" s="12"/>
      <c r="AE58" s="12"/>
      <c r="AF58" s="12"/>
      <c r="AG58" s="12"/>
      <c r="AH58" s="12"/>
    </row>
    <row r="59" spans="1:34" ht="26.25" x14ac:dyDescent="0.25">
      <c r="A59" s="10" t="s">
        <v>195</v>
      </c>
      <c r="B59" s="10" t="s">
        <v>194</v>
      </c>
      <c r="C59" s="10" t="s">
        <v>196</v>
      </c>
      <c r="D59" s="10" t="s">
        <v>44</v>
      </c>
      <c r="E59" s="10">
        <v>343</v>
      </c>
      <c r="F59" s="11" t="s">
        <v>386</v>
      </c>
      <c r="G59" s="10"/>
      <c r="H59" s="10" t="s">
        <v>59</v>
      </c>
      <c r="I59" s="14" t="s">
        <v>388</v>
      </c>
      <c r="J59" s="14" t="s">
        <v>388</v>
      </c>
      <c r="K59" s="14" t="s">
        <v>388</v>
      </c>
      <c r="L59" s="14" t="s">
        <v>388</v>
      </c>
      <c r="M59" s="14">
        <v>2008</v>
      </c>
      <c r="N59" s="14">
        <v>2020</v>
      </c>
      <c r="O59" s="13">
        <f t="shared" si="1"/>
        <v>2021</v>
      </c>
      <c r="P59" s="14">
        <v>2018</v>
      </c>
      <c r="Q59" s="14">
        <f t="shared" si="33"/>
        <v>2023</v>
      </c>
      <c r="R59" s="14">
        <v>2021</v>
      </c>
      <c r="S59" s="14">
        <f t="shared" si="25"/>
        <v>2023</v>
      </c>
      <c r="T59" s="14">
        <v>2014</v>
      </c>
      <c r="U59" s="14">
        <f t="shared" si="34"/>
        <v>2024</v>
      </c>
      <c r="V59" s="14">
        <v>2016</v>
      </c>
      <c r="W59" s="14">
        <f t="shared" si="35"/>
        <v>2026</v>
      </c>
      <c r="X59" s="14">
        <v>2016</v>
      </c>
      <c r="Y59" s="14">
        <f t="shared" si="35"/>
        <v>2026</v>
      </c>
      <c r="Z59" s="14">
        <v>2018</v>
      </c>
      <c r="AA59" s="14">
        <f t="shared" si="36"/>
        <v>2023</v>
      </c>
      <c r="AB59" s="14">
        <v>2018</v>
      </c>
      <c r="AC59" s="14">
        <f t="shared" si="36"/>
        <v>2023</v>
      </c>
      <c r="AD59" s="12"/>
      <c r="AE59" s="12"/>
      <c r="AF59" s="12"/>
      <c r="AG59" s="12"/>
      <c r="AH59" s="12"/>
    </row>
    <row r="60" spans="1:34" ht="26.25" x14ac:dyDescent="0.25">
      <c r="A60" s="10" t="s">
        <v>198</v>
      </c>
      <c r="B60" s="10" t="s">
        <v>197</v>
      </c>
      <c r="C60" s="10" t="s">
        <v>200</v>
      </c>
      <c r="D60" s="10" t="s">
        <v>199</v>
      </c>
      <c r="E60" s="10">
        <v>1264</v>
      </c>
      <c r="F60" s="11" t="s">
        <v>386</v>
      </c>
      <c r="G60" s="10" t="s">
        <v>201</v>
      </c>
      <c r="H60" s="10" t="s">
        <v>59</v>
      </c>
      <c r="I60" s="14" t="s">
        <v>388</v>
      </c>
      <c r="J60" s="14" t="s">
        <v>388</v>
      </c>
      <c r="K60" s="14" t="s">
        <v>388</v>
      </c>
      <c r="L60" s="14" t="s">
        <v>388</v>
      </c>
      <c r="M60" s="14">
        <v>2008</v>
      </c>
      <c r="N60" s="14">
        <v>2020</v>
      </c>
      <c r="O60" s="13">
        <f t="shared" si="1"/>
        <v>2021</v>
      </c>
      <c r="P60" s="14">
        <v>2018</v>
      </c>
      <c r="Q60" s="14">
        <f t="shared" si="33"/>
        <v>2023</v>
      </c>
      <c r="R60" s="14">
        <v>2021</v>
      </c>
      <c r="S60" s="14">
        <f t="shared" si="25"/>
        <v>2023</v>
      </c>
      <c r="T60" s="14">
        <v>2014</v>
      </c>
      <c r="U60" s="14">
        <f t="shared" si="34"/>
        <v>2024</v>
      </c>
      <c r="V60" s="14">
        <v>2016</v>
      </c>
      <c r="W60" s="14">
        <f t="shared" si="35"/>
        <v>2026</v>
      </c>
      <c r="X60" s="14">
        <v>2016</v>
      </c>
      <c r="Y60" s="14">
        <f t="shared" si="35"/>
        <v>2026</v>
      </c>
      <c r="Z60" s="14">
        <v>2018</v>
      </c>
      <c r="AA60" s="14">
        <f t="shared" si="36"/>
        <v>2023</v>
      </c>
      <c r="AB60" s="14">
        <v>2018</v>
      </c>
      <c r="AC60" s="14">
        <f t="shared" si="36"/>
        <v>2023</v>
      </c>
      <c r="AD60" s="12"/>
      <c r="AE60" s="12"/>
      <c r="AF60" s="12"/>
      <c r="AG60" s="12"/>
      <c r="AH60" s="12"/>
    </row>
    <row r="61" spans="1:34" ht="26.25" x14ac:dyDescent="0.25">
      <c r="A61" s="10" t="s">
        <v>203</v>
      </c>
      <c r="B61" s="10" t="s">
        <v>202</v>
      </c>
      <c r="C61" s="10" t="s">
        <v>204</v>
      </c>
      <c r="D61" s="10" t="s">
        <v>144</v>
      </c>
      <c r="E61" s="10">
        <v>492</v>
      </c>
      <c r="F61" s="11" t="s">
        <v>384</v>
      </c>
      <c r="G61" s="10" t="s">
        <v>205</v>
      </c>
      <c r="H61" s="10"/>
      <c r="I61" s="14" t="s">
        <v>388</v>
      </c>
      <c r="J61" s="14" t="s">
        <v>388</v>
      </c>
      <c r="K61" s="14" t="s">
        <v>388</v>
      </c>
      <c r="L61" s="14" t="s">
        <v>388</v>
      </c>
      <c r="M61" s="14">
        <v>2008</v>
      </c>
      <c r="N61" s="14">
        <v>2020</v>
      </c>
      <c r="O61" s="13">
        <f t="shared" si="1"/>
        <v>2021</v>
      </c>
      <c r="P61" s="14">
        <v>2021</v>
      </c>
      <c r="Q61" s="14">
        <f t="shared" ref="Q61:Q77" si="37">P61+5</f>
        <v>2026</v>
      </c>
      <c r="R61" s="14">
        <v>2021</v>
      </c>
      <c r="S61" s="14">
        <f t="shared" si="25"/>
        <v>2023</v>
      </c>
      <c r="T61" s="14">
        <v>2014</v>
      </c>
      <c r="U61" s="14">
        <f t="shared" si="34"/>
        <v>2024</v>
      </c>
      <c r="V61" s="14">
        <v>2015</v>
      </c>
      <c r="W61" s="14">
        <f t="shared" si="35"/>
        <v>2025</v>
      </c>
      <c r="X61" s="14">
        <v>2015</v>
      </c>
      <c r="Y61" s="14">
        <f t="shared" si="35"/>
        <v>2025</v>
      </c>
      <c r="Z61" s="14">
        <v>2021</v>
      </c>
      <c r="AA61" s="14">
        <f t="shared" ref="AA61:AC61" si="38">Z61+5</f>
        <v>2026</v>
      </c>
      <c r="AB61" s="14">
        <v>2021</v>
      </c>
      <c r="AC61" s="14">
        <f t="shared" si="38"/>
        <v>2026</v>
      </c>
      <c r="AD61" s="12"/>
      <c r="AE61" s="12"/>
      <c r="AF61" s="12"/>
      <c r="AG61" s="12"/>
      <c r="AH61" s="12"/>
    </row>
    <row r="62" spans="1:34" x14ac:dyDescent="0.25">
      <c r="A62" s="10" t="s">
        <v>56</v>
      </c>
      <c r="B62" s="10"/>
      <c r="C62" s="10" t="s">
        <v>206</v>
      </c>
      <c r="D62" s="10" t="s">
        <v>44</v>
      </c>
      <c r="E62" s="10">
        <v>0</v>
      </c>
      <c r="F62" s="11" t="s">
        <v>386</v>
      </c>
      <c r="G62" s="10" t="s">
        <v>207</v>
      </c>
      <c r="H62" s="10" t="s">
        <v>59</v>
      </c>
      <c r="I62" s="14" t="s">
        <v>388</v>
      </c>
      <c r="J62" s="14" t="s">
        <v>388</v>
      </c>
      <c r="K62" s="14" t="s">
        <v>388</v>
      </c>
      <c r="L62" s="14" t="s">
        <v>388</v>
      </c>
      <c r="M62" s="14"/>
      <c r="N62" s="14">
        <v>2020</v>
      </c>
      <c r="O62" s="13">
        <f t="shared" si="1"/>
        <v>2021</v>
      </c>
      <c r="P62" s="14">
        <v>2017</v>
      </c>
      <c r="Q62" s="14">
        <f t="shared" si="37"/>
        <v>2022</v>
      </c>
      <c r="R62" s="14"/>
      <c r="S62" s="14">
        <f t="shared" si="25"/>
        <v>2</v>
      </c>
      <c r="T62" s="14">
        <v>2014</v>
      </c>
      <c r="U62" s="14">
        <f t="shared" si="34"/>
        <v>2024</v>
      </c>
      <c r="V62" s="14"/>
      <c r="W62" s="14">
        <f t="shared" si="35"/>
        <v>10</v>
      </c>
      <c r="X62" s="14"/>
      <c r="Y62" s="14">
        <f t="shared" si="35"/>
        <v>10</v>
      </c>
      <c r="Z62" s="14"/>
      <c r="AA62" s="14"/>
      <c r="AB62" s="14"/>
      <c r="AC62" s="14"/>
      <c r="AD62" s="12"/>
      <c r="AE62" s="12"/>
      <c r="AF62" s="12"/>
      <c r="AG62" s="12"/>
      <c r="AH62" s="12"/>
    </row>
    <row r="63" spans="1:34" ht="26.25" x14ac:dyDescent="0.25">
      <c r="A63" s="10" t="s">
        <v>209</v>
      </c>
      <c r="B63" s="10" t="s">
        <v>208</v>
      </c>
      <c r="C63" s="10" t="s">
        <v>210</v>
      </c>
      <c r="D63" s="10" t="s">
        <v>156</v>
      </c>
      <c r="E63" s="10">
        <v>115</v>
      </c>
      <c r="F63" s="11" t="s">
        <v>384</v>
      </c>
      <c r="G63" s="10" t="s">
        <v>211</v>
      </c>
      <c r="H63" s="10"/>
      <c r="I63" s="14" t="s">
        <v>388</v>
      </c>
      <c r="J63" s="14" t="s">
        <v>388</v>
      </c>
      <c r="K63" s="14" t="s">
        <v>388</v>
      </c>
      <c r="L63" s="14" t="s">
        <v>388</v>
      </c>
      <c r="M63" s="14">
        <v>1985</v>
      </c>
      <c r="N63" s="14">
        <v>2020</v>
      </c>
      <c r="O63" s="13">
        <f t="shared" si="1"/>
        <v>2021</v>
      </c>
      <c r="P63" s="14">
        <v>2021</v>
      </c>
      <c r="Q63" s="14">
        <f t="shared" si="37"/>
        <v>2026</v>
      </c>
      <c r="R63" s="14">
        <v>2021</v>
      </c>
      <c r="S63" s="14">
        <f t="shared" si="25"/>
        <v>2023</v>
      </c>
      <c r="T63" s="14">
        <v>2014</v>
      </c>
      <c r="U63" s="14">
        <f t="shared" si="34"/>
        <v>2024</v>
      </c>
      <c r="V63" s="14">
        <v>2015</v>
      </c>
      <c r="W63" s="14">
        <f t="shared" si="35"/>
        <v>2025</v>
      </c>
      <c r="X63" s="14">
        <v>2015</v>
      </c>
      <c r="Y63" s="14">
        <f t="shared" si="35"/>
        <v>2025</v>
      </c>
      <c r="Z63" s="14">
        <v>2021</v>
      </c>
      <c r="AA63" s="14">
        <f t="shared" ref="AA63:AC63" si="39">Z63+5</f>
        <v>2026</v>
      </c>
      <c r="AB63" s="14">
        <v>2021</v>
      </c>
      <c r="AC63" s="14">
        <f t="shared" si="39"/>
        <v>2026</v>
      </c>
      <c r="AD63" s="12"/>
      <c r="AE63" s="12"/>
      <c r="AF63" s="12"/>
      <c r="AG63" s="12"/>
      <c r="AH63" s="12"/>
    </row>
    <row r="64" spans="1:34" x14ac:dyDescent="0.25">
      <c r="A64" s="10" t="s">
        <v>213</v>
      </c>
      <c r="B64" s="10" t="s">
        <v>212</v>
      </c>
      <c r="C64" s="10" t="s">
        <v>214</v>
      </c>
      <c r="D64" s="10" t="s">
        <v>156</v>
      </c>
      <c r="E64" s="10">
        <v>115</v>
      </c>
      <c r="F64" s="11" t="s">
        <v>384</v>
      </c>
      <c r="G64" s="10"/>
      <c r="H64" s="10"/>
      <c r="I64" s="14" t="s">
        <v>388</v>
      </c>
      <c r="J64" s="14" t="s">
        <v>388</v>
      </c>
      <c r="K64" s="14" t="s">
        <v>388</v>
      </c>
      <c r="L64" s="14" t="s">
        <v>388</v>
      </c>
      <c r="M64" s="14">
        <v>1985</v>
      </c>
      <c r="N64" s="14">
        <v>2020</v>
      </c>
      <c r="O64" s="13">
        <f t="shared" si="1"/>
        <v>2021</v>
      </c>
      <c r="P64" s="14">
        <v>2021</v>
      </c>
      <c r="Q64" s="14">
        <f t="shared" si="37"/>
        <v>2026</v>
      </c>
      <c r="R64" s="14">
        <v>2021</v>
      </c>
      <c r="S64" s="14">
        <f t="shared" si="25"/>
        <v>2023</v>
      </c>
      <c r="T64" s="14">
        <v>2014</v>
      </c>
      <c r="U64" s="14">
        <f t="shared" si="34"/>
        <v>2024</v>
      </c>
      <c r="V64" s="14">
        <v>2015</v>
      </c>
      <c r="W64" s="14">
        <f t="shared" si="35"/>
        <v>2025</v>
      </c>
      <c r="X64" s="14">
        <v>2015</v>
      </c>
      <c r="Y64" s="14">
        <f t="shared" si="35"/>
        <v>2025</v>
      </c>
      <c r="Z64" s="14">
        <v>2021</v>
      </c>
      <c r="AA64" s="14">
        <f t="shared" ref="AA64:AC64" si="40">Z64+5</f>
        <v>2026</v>
      </c>
      <c r="AB64" s="14">
        <v>2021</v>
      </c>
      <c r="AC64" s="14">
        <f t="shared" si="40"/>
        <v>2026</v>
      </c>
      <c r="AD64" s="12"/>
      <c r="AE64" s="12"/>
      <c r="AF64" s="12"/>
      <c r="AG64" s="12"/>
      <c r="AH64" s="12"/>
    </row>
    <row r="65" spans="1:34" ht="26.25" x14ac:dyDescent="0.25">
      <c r="A65" s="10" t="s">
        <v>216</v>
      </c>
      <c r="B65" s="10" t="s">
        <v>215</v>
      </c>
      <c r="C65" s="10" t="s">
        <v>217</v>
      </c>
      <c r="D65" s="10" t="s">
        <v>156</v>
      </c>
      <c r="E65" s="10">
        <v>115</v>
      </c>
      <c r="F65" s="11" t="s">
        <v>384</v>
      </c>
      <c r="G65" s="10" t="s">
        <v>218</v>
      </c>
      <c r="H65" s="10"/>
      <c r="I65" s="14" t="s">
        <v>388</v>
      </c>
      <c r="J65" s="14" t="s">
        <v>388</v>
      </c>
      <c r="K65" s="14" t="s">
        <v>388</v>
      </c>
      <c r="L65" s="14" t="s">
        <v>388</v>
      </c>
      <c r="M65" s="14">
        <v>1985</v>
      </c>
      <c r="N65" s="14">
        <v>2020</v>
      </c>
      <c r="O65" s="13">
        <f t="shared" si="1"/>
        <v>2021</v>
      </c>
      <c r="P65" s="14">
        <v>2021</v>
      </c>
      <c r="Q65" s="14">
        <f t="shared" si="37"/>
        <v>2026</v>
      </c>
      <c r="R65" s="14">
        <v>2021</v>
      </c>
      <c r="S65" s="14">
        <f t="shared" si="25"/>
        <v>2023</v>
      </c>
      <c r="T65" s="14">
        <v>2014</v>
      </c>
      <c r="U65" s="14">
        <f t="shared" si="34"/>
        <v>2024</v>
      </c>
      <c r="V65" s="14">
        <v>2015</v>
      </c>
      <c r="W65" s="14">
        <f t="shared" si="35"/>
        <v>2025</v>
      </c>
      <c r="X65" s="14">
        <v>2015</v>
      </c>
      <c r="Y65" s="14">
        <f t="shared" si="35"/>
        <v>2025</v>
      </c>
      <c r="Z65" s="14">
        <v>2021</v>
      </c>
      <c r="AA65" s="14">
        <f t="shared" ref="AA65:AC65" si="41">Z65+5</f>
        <v>2026</v>
      </c>
      <c r="AB65" s="14">
        <v>2021</v>
      </c>
      <c r="AC65" s="14">
        <f t="shared" si="41"/>
        <v>2026</v>
      </c>
      <c r="AD65" s="12"/>
      <c r="AE65" s="12"/>
      <c r="AF65" s="12"/>
      <c r="AG65" s="12"/>
      <c r="AH65" s="12"/>
    </row>
    <row r="66" spans="1:34" x14ac:dyDescent="0.25">
      <c r="A66" s="10" t="s">
        <v>220</v>
      </c>
      <c r="B66" s="10" t="s">
        <v>219</v>
      </c>
      <c r="C66" s="10" t="s">
        <v>221</v>
      </c>
      <c r="D66" s="10" t="s">
        <v>156</v>
      </c>
      <c r="E66" s="10">
        <v>115</v>
      </c>
      <c r="F66" s="11" t="s">
        <v>384</v>
      </c>
      <c r="G66" s="10" t="s">
        <v>222</v>
      </c>
      <c r="H66" s="10"/>
      <c r="I66" s="14" t="s">
        <v>388</v>
      </c>
      <c r="J66" s="14" t="s">
        <v>388</v>
      </c>
      <c r="K66" s="14" t="s">
        <v>388</v>
      </c>
      <c r="L66" s="14" t="s">
        <v>388</v>
      </c>
      <c r="M66" s="14">
        <v>1985</v>
      </c>
      <c r="N66" s="14">
        <v>2020</v>
      </c>
      <c r="O66" s="13">
        <f t="shared" si="1"/>
        <v>2021</v>
      </c>
      <c r="P66" s="14">
        <v>2021</v>
      </c>
      <c r="Q66" s="14">
        <f t="shared" si="37"/>
        <v>2026</v>
      </c>
      <c r="R66" s="14">
        <v>2021</v>
      </c>
      <c r="S66" s="14">
        <f t="shared" si="25"/>
        <v>2023</v>
      </c>
      <c r="T66" s="14">
        <v>2014</v>
      </c>
      <c r="U66" s="14">
        <f t="shared" si="34"/>
        <v>2024</v>
      </c>
      <c r="V66" s="14">
        <v>2015</v>
      </c>
      <c r="W66" s="14">
        <f t="shared" si="35"/>
        <v>2025</v>
      </c>
      <c r="X66" s="14">
        <v>2015</v>
      </c>
      <c r="Y66" s="14">
        <f t="shared" si="35"/>
        <v>2025</v>
      </c>
      <c r="Z66" s="14">
        <v>2021</v>
      </c>
      <c r="AA66" s="14">
        <f t="shared" ref="AA66:AC66" si="42">Z66+5</f>
        <v>2026</v>
      </c>
      <c r="AB66" s="14">
        <v>2021</v>
      </c>
      <c r="AC66" s="14">
        <f t="shared" si="42"/>
        <v>2026</v>
      </c>
      <c r="AD66" s="12"/>
      <c r="AE66" s="12"/>
      <c r="AF66" s="12"/>
      <c r="AG66" s="12"/>
      <c r="AH66" s="12"/>
    </row>
    <row r="67" spans="1:34" x14ac:dyDescent="0.25">
      <c r="A67" s="10" t="s">
        <v>224</v>
      </c>
      <c r="B67" s="10" t="s">
        <v>223</v>
      </c>
      <c r="C67" s="10" t="s">
        <v>225</v>
      </c>
      <c r="D67" s="10" t="s">
        <v>156</v>
      </c>
      <c r="E67" s="10">
        <v>115</v>
      </c>
      <c r="F67" s="11" t="s">
        <v>384</v>
      </c>
      <c r="G67" s="10" t="s">
        <v>222</v>
      </c>
      <c r="H67" s="10"/>
      <c r="I67" s="14" t="s">
        <v>388</v>
      </c>
      <c r="J67" s="14" t="s">
        <v>388</v>
      </c>
      <c r="K67" s="14" t="s">
        <v>388</v>
      </c>
      <c r="L67" s="14" t="s">
        <v>388</v>
      </c>
      <c r="M67" s="14">
        <v>1985</v>
      </c>
      <c r="N67" s="14">
        <v>2020</v>
      </c>
      <c r="O67" s="13">
        <f t="shared" si="1"/>
        <v>2021</v>
      </c>
      <c r="P67" s="14">
        <v>2021</v>
      </c>
      <c r="Q67" s="14">
        <f t="shared" si="37"/>
        <v>2026</v>
      </c>
      <c r="R67" s="14">
        <v>2021</v>
      </c>
      <c r="S67" s="14">
        <f t="shared" si="25"/>
        <v>2023</v>
      </c>
      <c r="T67" s="14">
        <v>2014</v>
      </c>
      <c r="U67" s="14">
        <f t="shared" si="34"/>
        <v>2024</v>
      </c>
      <c r="V67" s="14">
        <v>2015</v>
      </c>
      <c r="W67" s="14">
        <f t="shared" si="35"/>
        <v>2025</v>
      </c>
      <c r="X67" s="14">
        <v>2015</v>
      </c>
      <c r="Y67" s="14">
        <f t="shared" si="35"/>
        <v>2025</v>
      </c>
      <c r="Z67" s="14">
        <v>2021</v>
      </c>
      <c r="AA67" s="14">
        <f t="shared" ref="AA67:AC67" si="43">Z67+5</f>
        <v>2026</v>
      </c>
      <c r="AB67" s="14">
        <v>2021</v>
      </c>
      <c r="AC67" s="14">
        <f t="shared" si="43"/>
        <v>2026</v>
      </c>
      <c r="AD67" s="12"/>
      <c r="AE67" s="12"/>
      <c r="AF67" s="12"/>
      <c r="AG67" s="12"/>
      <c r="AH67" s="12"/>
    </row>
    <row r="68" spans="1:34" x14ac:dyDescent="0.25">
      <c r="A68" s="10" t="s">
        <v>227</v>
      </c>
      <c r="B68" s="10" t="s">
        <v>226</v>
      </c>
      <c r="C68" s="10" t="s">
        <v>228</v>
      </c>
      <c r="D68" s="10" t="s">
        <v>156</v>
      </c>
      <c r="E68" s="10">
        <v>115</v>
      </c>
      <c r="F68" s="11" t="s">
        <v>384</v>
      </c>
      <c r="G68" s="10" t="s">
        <v>222</v>
      </c>
      <c r="H68" s="10"/>
      <c r="I68" s="14" t="s">
        <v>388</v>
      </c>
      <c r="J68" s="14" t="s">
        <v>388</v>
      </c>
      <c r="K68" s="14" t="s">
        <v>388</v>
      </c>
      <c r="L68" s="14" t="s">
        <v>388</v>
      </c>
      <c r="M68" s="14">
        <v>1985</v>
      </c>
      <c r="N68" s="14">
        <v>2020</v>
      </c>
      <c r="O68" s="13">
        <f t="shared" si="1"/>
        <v>2021</v>
      </c>
      <c r="P68" s="14">
        <v>2021</v>
      </c>
      <c r="Q68" s="14">
        <f t="shared" si="37"/>
        <v>2026</v>
      </c>
      <c r="R68" s="14">
        <v>2021</v>
      </c>
      <c r="S68" s="14">
        <f t="shared" si="25"/>
        <v>2023</v>
      </c>
      <c r="T68" s="14">
        <v>2014</v>
      </c>
      <c r="U68" s="14">
        <f t="shared" si="34"/>
        <v>2024</v>
      </c>
      <c r="V68" s="14">
        <v>2015</v>
      </c>
      <c r="W68" s="14">
        <f t="shared" si="35"/>
        <v>2025</v>
      </c>
      <c r="X68" s="14">
        <v>2015</v>
      </c>
      <c r="Y68" s="14">
        <f t="shared" si="35"/>
        <v>2025</v>
      </c>
      <c r="Z68" s="14">
        <v>2021</v>
      </c>
      <c r="AA68" s="14">
        <f t="shared" ref="AA68:AC68" si="44">Z68+5</f>
        <v>2026</v>
      </c>
      <c r="AB68" s="14">
        <v>2021</v>
      </c>
      <c r="AC68" s="14">
        <f t="shared" si="44"/>
        <v>2026</v>
      </c>
      <c r="AD68" s="12"/>
      <c r="AE68" s="12"/>
      <c r="AF68" s="12"/>
      <c r="AG68" s="12"/>
      <c r="AH68" s="12"/>
    </row>
    <row r="69" spans="1:34" x14ac:dyDescent="0.25">
      <c r="A69" s="10" t="s">
        <v>230</v>
      </c>
      <c r="B69" s="10" t="s">
        <v>229</v>
      </c>
      <c r="C69" s="10" t="s">
        <v>231</v>
      </c>
      <c r="D69" s="10" t="s">
        <v>156</v>
      </c>
      <c r="E69" s="10">
        <v>115</v>
      </c>
      <c r="F69" s="11" t="s">
        <v>384</v>
      </c>
      <c r="G69" s="10" t="s">
        <v>222</v>
      </c>
      <c r="H69" s="10"/>
      <c r="I69" s="14" t="s">
        <v>388</v>
      </c>
      <c r="J69" s="14" t="s">
        <v>388</v>
      </c>
      <c r="K69" s="14" t="s">
        <v>388</v>
      </c>
      <c r="L69" s="14" t="s">
        <v>388</v>
      </c>
      <c r="M69" s="14">
        <v>1985</v>
      </c>
      <c r="N69" s="14">
        <v>2020</v>
      </c>
      <c r="O69" s="13">
        <f t="shared" si="1"/>
        <v>2021</v>
      </c>
      <c r="P69" s="14">
        <v>2021</v>
      </c>
      <c r="Q69" s="14">
        <f t="shared" si="37"/>
        <v>2026</v>
      </c>
      <c r="R69" s="14">
        <v>2021</v>
      </c>
      <c r="S69" s="14">
        <f t="shared" si="25"/>
        <v>2023</v>
      </c>
      <c r="T69" s="14">
        <v>2014</v>
      </c>
      <c r="U69" s="14">
        <f t="shared" si="34"/>
        <v>2024</v>
      </c>
      <c r="V69" s="14">
        <v>2015</v>
      </c>
      <c r="W69" s="14">
        <f t="shared" si="35"/>
        <v>2025</v>
      </c>
      <c r="X69" s="14">
        <v>2015</v>
      </c>
      <c r="Y69" s="14">
        <f t="shared" si="35"/>
        <v>2025</v>
      </c>
      <c r="Z69" s="14">
        <v>2021</v>
      </c>
      <c r="AA69" s="14">
        <f t="shared" ref="AA69:AC69" si="45">Z69+5</f>
        <v>2026</v>
      </c>
      <c r="AB69" s="14">
        <v>2021</v>
      </c>
      <c r="AC69" s="14">
        <f t="shared" si="45"/>
        <v>2026</v>
      </c>
      <c r="AD69" s="12"/>
      <c r="AE69" s="12"/>
      <c r="AF69" s="12"/>
      <c r="AG69" s="12"/>
      <c r="AH69" s="12"/>
    </row>
    <row r="70" spans="1:34" ht="26.25" x14ac:dyDescent="0.25">
      <c r="A70" s="10" t="s">
        <v>233</v>
      </c>
      <c r="B70" s="10" t="s">
        <v>232</v>
      </c>
      <c r="C70" s="10" t="s">
        <v>234</v>
      </c>
      <c r="D70" s="10" t="s">
        <v>156</v>
      </c>
      <c r="E70" s="10">
        <v>115</v>
      </c>
      <c r="F70" s="11" t="s">
        <v>384</v>
      </c>
      <c r="G70" s="10" t="s">
        <v>235</v>
      </c>
      <c r="H70" s="10" t="s">
        <v>236</v>
      </c>
      <c r="I70" s="14" t="s">
        <v>388</v>
      </c>
      <c r="J70" s="14" t="s">
        <v>388</v>
      </c>
      <c r="K70" s="14" t="s">
        <v>388</v>
      </c>
      <c r="L70" s="14" t="s">
        <v>388</v>
      </c>
      <c r="M70" s="14">
        <v>1985</v>
      </c>
      <c r="N70" s="14">
        <v>2020</v>
      </c>
      <c r="O70" s="13">
        <f t="shared" si="1"/>
        <v>2021</v>
      </c>
      <c r="P70" s="14">
        <v>2021</v>
      </c>
      <c r="Q70" s="14">
        <f t="shared" si="37"/>
        <v>2026</v>
      </c>
      <c r="R70" s="14">
        <v>2021</v>
      </c>
      <c r="S70" s="14">
        <f t="shared" si="25"/>
        <v>2023</v>
      </c>
      <c r="T70" s="14">
        <v>2014</v>
      </c>
      <c r="U70" s="14">
        <f t="shared" si="34"/>
        <v>2024</v>
      </c>
      <c r="V70" s="14">
        <v>2015</v>
      </c>
      <c r="W70" s="14">
        <f t="shared" si="35"/>
        <v>2025</v>
      </c>
      <c r="X70" s="14">
        <v>2015</v>
      </c>
      <c r="Y70" s="14">
        <f t="shared" si="35"/>
        <v>2025</v>
      </c>
      <c r="Z70" s="14">
        <v>2021</v>
      </c>
      <c r="AA70" s="14">
        <f t="shared" ref="AA70:AC77" si="46">Z70+5</f>
        <v>2026</v>
      </c>
      <c r="AB70" s="14">
        <v>2021</v>
      </c>
      <c r="AC70" s="14">
        <f t="shared" si="46"/>
        <v>2026</v>
      </c>
      <c r="AD70" s="12"/>
      <c r="AE70" s="12"/>
      <c r="AF70" s="12"/>
      <c r="AG70" s="12"/>
      <c r="AH70" s="12"/>
    </row>
    <row r="71" spans="1:34" ht="26.25" x14ac:dyDescent="0.25">
      <c r="A71" s="10" t="s">
        <v>238</v>
      </c>
      <c r="B71" s="10" t="s">
        <v>237</v>
      </c>
      <c r="C71" s="10" t="s">
        <v>239</v>
      </c>
      <c r="D71" s="10" t="s">
        <v>156</v>
      </c>
      <c r="E71" s="10">
        <v>115</v>
      </c>
      <c r="F71" s="11" t="s">
        <v>384</v>
      </c>
      <c r="G71" s="10" t="s">
        <v>222</v>
      </c>
      <c r="H71" s="10" t="s">
        <v>236</v>
      </c>
      <c r="I71" s="14" t="s">
        <v>388</v>
      </c>
      <c r="J71" s="14" t="s">
        <v>388</v>
      </c>
      <c r="K71" s="14" t="s">
        <v>388</v>
      </c>
      <c r="L71" s="14" t="s">
        <v>388</v>
      </c>
      <c r="M71" s="14">
        <v>1985</v>
      </c>
      <c r="N71" s="14">
        <v>2020</v>
      </c>
      <c r="O71" s="13">
        <f t="shared" ref="O71:O106" si="47">N71+1</f>
        <v>2021</v>
      </c>
      <c r="P71" s="14">
        <v>2017</v>
      </c>
      <c r="Q71" s="14">
        <f t="shared" si="37"/>
        <v>2022</v>
      </c>
      <c r="R71" s="14">
        <v>2020</v>
      </c>
      <c r="S71" s="14">
        <f t="shared" si="25"/>
        <v>2022</v>
      </c>
      <c r="T71" s="14">
        <v>2014</v>
      </c>
      <c r="U71" s="14">
        <f t="shared" si="34"/>
        <v>2024</v>
      </c>
      <c r="V71" s="14">
        <v>2015</v>
      </c>
      <c r="W71" s="14">
        <f t="shared" si="35"/>
        <v>2025</v>
      </c>
      <c r="X71" s="14">
        <v>2015</v>
      </c>
      <c r="Y71" s="14">
        <f t="shared" si="35"/>
        <v>2025</v>
      </c>
      <c r="Z71" s="14">
        <v>2017</v>
      </c>
      <c r="AA71" s="14">
        <f t="shared" si="46"/>
        <v>2022</v>
      </c>
      <c r="AB71" s="14">
        <v>2017</v>
      </c>
      <c r="AC71" s="14">
        <f t="shared" si="46"/>
        <v>2022</v>
      </c>
      <c r="AD71" s="12"/>
      <c r="AE71" s="12"/>
      <c r="AF71" s="12"/>
      <c r="AG71" s="12"/>
      <c r="AH71" s="12"/>
    </row>
    <row r="72" spans="1:34" ht="26.25" x14ac:dyDescent="0.25">
      <c r="A72" s="10" t="s">
        <v>241</v>
      </c>
      <c r="B72" s="10" t="s">
        <v>240</v>
      </c>
      <c r="C72" s="10" t="s">
        <v>242</v>
      </c>
      <c r="D72" s="10" t="s">
        <v>156</v>
      </c>
      <c r="E72" s="10">
        <v>115</v>
      </c>
      <c r="F72" s="11" t="s">
        <v>384</v>
      </c>
      <c r="G72" s="10" t="s">
        <v>243</v>
      </c>
      <c r="H72" s="10" t="s">
        <v>236</v>
      </c>
      <c r="I72" s="14" t="s">
        <v>388</v>
      </c>
      <c r="J72" s="14" t="s">
        <v>388</v>
      </c>
      <c r="K72" s="14" t="s">
        <v>388</v>
      </c>
      <c r="L72" s="14" t="s">
        <v>388</v>
      </c>
      <c r="M72" s="14">
        <v>1985</v>
      </c>
      <c r="N72" s="14">
        <v>2020</v>
      </c>
      <c r="O72" s="13">
        <f t="shared" si="47"/>
        <v>2021</v>
      </c>
      <c r="P72" s="14">
        <v>2017</v>
      </c>
      <c r="Q72" s="14">
        <f t="shared" si="37"/>
        <v>2022</v>
      </c>
      <c r="R72" s="14">
        <v>2020</v>
      </c>
      <c r="S72" s="14">
        <f t="shared" si="25"/>
        <v>2022</v>
      </c>
      <c r="T72" s="14">
        <v>2014</v>
      </c>
      <c r="U72" s="14">
        <f t="shared" si="34"/>
        <v>2024</v>
      </c>
      <c r="V72" s="14">
        <v>2015</v>
      </c>
      <c r="W72" s="14">
        <f t="shared" si="35"/>
        <v>2025</v>
      </c>
      <c r="X72" s="14">
        <v>2015</v>
      </c>
      <c r="Y72" s="14">
        <f t="shared" si="35"/>
        <v>2025</v>
      </c>
      <c r="Z72" s="14">
        <v>2017</v>
      </c>
      <c r="AA72" s="14">
        <f t="shared" si="46"/>
        <v>2022</v>
      </c>
      <c r="AB72" s="14">
        <v>2017</v>
      </c>
      <c r="AC72" s="14">
        <f t="shared" si="46"/>
        <v>2022</v>
      </c>
      <c r="AD72" s="12"/>
      <c r="AE72" s="12"/>
      <c r="AF72" s="12"/>
      <c r="AG72" s="12"/>
      <c r="AH72" s="12"/>
    </row>
    <row r="73" spans="1:34" ht="26.25" x14ac:dyDescent="0.25">
      <c r="A73" s="10" t="s">
        <v>245</v>
      </c>
      <c r="B73" s="10" t="s">
        <v>244</v>
      </c>
      <c r="C73" s="10" t="s">
        <v>246</v>
      </c>
      <c r="D73" s="10" t="s">
        <v>156</v>
      </c>
      <c r="E73" s="10">
        <v>163.09</v>
      </c>
      <c r="F73" s="11" t="s">
        <v>384</v>
      </c>
      <c r="G73" s="10" t="s">
        <v>222</v>
      </c>
      <c r="H73" s="10" t="s">
        <v>247</v>
      </c>
      <c r="I73" s="14" t="s">
        <v>388</v>
      </c>
      <c r="J73" s="14" t="s">
        <v>388</v>
      </c>
      <c r="K73" s="14" t="s">
        <v>388</v>
      </c>
      <c r="L73" s="14" t="s">
        <v>388</v>
      </c>
      <c r="M73" s="14">
        <v>1985</v>
      </c>
      <c r="N73" s="14">
        <v>2020</v>
      </c>
      <c r="O73" s="13">
        <f t="shared" si="47"/>
        <v>2021</v>
      </c>
      <c r="P73" s="14">
        <v>2017</v>
      </c>
      <c r="Q73" s="14">
        <f t="shared" si="37"/>
        <v>2022</v>
      </c>
      <c r="R73" s="14">
        <v>2020</v>
      </c>
      <c r="S73" s="14">
        <f t="shared" si="25"/>
        <v>2022</v>
      </c>
      <c r="T73" s="14">
        <v>2014</v>
      </c>
      <c r="U73" s="14">
        <f t="shared" si="34"/>
        <v>2024</v>
      </c>
      <c r="V73" s="14">
        <v>2015</v>
      </c>
      <c r="W73" s="14">
        <f t="shared" si="35"/>
        <v>2025</v>
      </c>
      <c r="X73" s="14">
        <v>2015</v>
      </c>
      <c r="Y73" s="14">
        <f t="shared" si="35"/>
        <v>2025</v>
      </c>
      <c r="Z73" s="14">
        <v>2017</v>
      </c>
      <c r="AA73" s="14">
        <f t="shared" si="46"/>
        <v>2022</v>
      </c>
      <c r="AB73" s="14">
        <v>2017</v>
      </c>
      <c r="AC73" s="14">
        <f t="shared" si="46"/>
        <v>2022</v>
      </c>
      <c r="AD73" s="12"/>
      <c r="AE73" s="12"/>
      <c r="AF73" s="12"/>
      <c r="AG73" s="12"/>
      <c r="AH73" s="12"/>
    </row>
    <row r="74" spans="1:34" ht="26.25" x14ac:dyDescent="0.25">
      <c r="A74" s="10" t="s">
        <v>249</v>
      </c>
      <c r="B74" s="10" t="s">
        <v>248</v>
      </c>
      <c r="C74" s="10" t="s">
        <v>250</v>
      </c>
      <c r="D74" s="10" t="s">
        <v>156</v>
      </c>
      <c r="E74" s="10">
        <v>216.26</v>
      </c>
      <c r="F74" s="11" t="s">
        <v>384</v>
      </c>
      <c r="G74" s="10" t="s">
        <v>222</v>
      </c>
      <c r="H74" s="10" t="s">
        <v>236</v>
      </c>
      <c r="I74" s="14" t="s">
        <v>388</v>
      </c>
      <c r="J74" s="14" t="s">
        <v>388</v>
      </c>
      <c r="K74" s="14" t="s">
        <v>388</v>
      </c>
      <c r="L74" s="14" t="s">
        <v>388</v>
      </c>
      <c r="M74" s="14">
        <v>1985</v>
      </c>
      <c r="N74" s="14">
        <v>2020</v>
      </c>
      <c r="O74" s="13">
        <f t="shared" si="47"/>
        <v>2021</v>
      </c>
      <c r="P74" s="14">
        <v>2017</v>
      </c>
      <c r="Q74" s="14">
        <f t="shared" si="37"/>
        <v>2022</v>
      </c>
      <c r="R74" s="14">
        <v>2020</v>
      </c>
      <c r="S74" s="14">
        <f t="shared" si="25"/>
        <v>2022</v>
      </c>
      <c r="T74" s="14">
        <v>2014</v>
      </c>
      <c r="U74" s="14">
        <f t="shared" si="34"/>
        <v>2024</v>
      </c>
      <c r="V74" s="14">
        <v>2015</v>
      </c>
      <c r="W74" s="14">
        <f t="shared" si="35"/>
        <v>2025</v>
      </c>
      <c r="X74" s="14">
        <v>2015</v>
      </c>
      <c r="Y74" s="14">
        <f t="shared" si="35"/>
        <v>2025</v>
      </c>
      <c r="Z74" s="14">
        <v>2017</v>
      </c>
      <c r="AA74" s="14">
        <f t="shared" si="46"/>
        <v>2022</v>
      </c>
      <c r="AB74" s="14">
        <v>2017</v>
      </c>
      <c r="AC74" s="14">
        <f t="shared" si="46"/>
        <v>2022</v>
      </c>
      <c r="AD74" s="12"/>
      <c r="AE74" s="12"/>
      <c r="AF74" s="12"/>
      <c r="AG74" s="12"/>
      <c r="AH74" s="12"/>
    </row>
    <row r="75" spans="1:34" ht="26.25" x14ac:dyDescent="0.25">
      <c r="A75" s="10" t="s">
        <v>252</v>
      </c>
      <c r="B75" s="10" t="s">
        <v>251</v>
      </c>
      <c r="C75" s="10" t="s">
        <v>253</v>
      </c>
      <c r="D75" s="10" t="s">
        <v>10</v>
      </c>
      <c r="E75" s="10">
        <v>120.94</v>
      </c>
      <c r="F75" s="11" t="s">
        <v>384</v>
      </c>
      <c r="G75" s="10" t="s">
        <v>254</v>
      </c>
      <c r="H75" s="10"/>
      <c r="I75" s="14" t="s">
        <v>388</v>
      </c>
      <c r="J75" s="14" t="s">
        <v>388</v>
      </c>
      <c r="K75" s="14" t="s">
        <v>388</v>
      </c>
      <c r="L75" s="14" t="s">
        <v>388</v>
      </c>
      <c r="M75" s="14">
        <v>1985</v>
      </c>
      <c r="N75" s="14">
        <v>2020</v>
      </c>
      <c r="O75" s="13">
        <f t="shared" si="47"/>
        <v>2021</v>
      </c>
      <c r="P75" s="14">
        <v>2017</v>
      </c>
      <c r="Q75" s="14">
        <f t="shared" si="37"/>
        <v>2022</v>
      </c>
      <c r="R75" s="14">
        <v>2020</v>
      </c>
      <c r="S75" s="14">
        <f t="shared" si="25"/>
        <v>2022</v>
      </c>
      <c r="T75" s="14">
        <v>2014</v>
      </c>
      <c r="U75" s="14">
        <f t="shared" si="34"/>
        <v>2024</v>
      </c>
      <c r="V75" s="14">
        <v>2015</v>
      </c>
      <c r="W75" s="14">
        <f t="shared" si="35"/>
        <v>2025</v>
      </c>
      <c r="X75" s="14">
        <v>2015</v>
      </c>
      <c r="Y75" s="14">
        <f t="shared" si="35"/>
        <v>2025</v>
      </c>
      <c r="Z75" s="14">
        <v>2017</v>
      </c>
      <c r="AA75" s="14">
        <f t="shared" si="46"/>
        <v>2022</v>
      </c>
      <c r="AB75" s="14">
        <v>2017</v>
      </c>
      <c r="AC75" s="14">
        <f t="shared" si="46"/>
        <v>2022</v>
      </c>
      <c r="AD75" s="12"/>
      <c r="AE75" s="12"/>
      <c r="AF75" s="12"/>
      <c r="AG75" s="12"/>
      <c r="AH75" s="12"/>
    </row>
    <row r="76" spans="1:34" x14ac:dyDescent="0.25">
      <c r="A76" s="10" t="s">
        <v>256</v>
      </c>
      <c r="B76" s="10" t="s">
        <v>255</v>
      </c>
      <c r="C76" s="10" t="s">
        <v>257</v>
      </c>
      <c r="D76" s="10" t="s">
        <v>156</v>
      </c>
      <c r="E76" s="10">
        <v>305.7</v>
      </c>
      <c r="F76" s="11" t="s">
        <v>384</v>
      </c>
      <c r="G76" s="10" t="s">
        <v>258</v>
      </c>
      <c r="H76" s="10"/>
      <c r="I76" s="14" t="s">
        <v>388</v>
      </c>
      <c r="J76" s="14" t="s">
        <v>388</v>
      </c>
      <c r="K76" s="14" t="s">
        <v>388</v>
      </c>
      <c r="L76" s="14" t="s">
        <v>388</v>
      </c>
      <c r="M76" s="14">
        <v>1985</v>
      </c>
      <c r="N76" s="14">
        <v>2020</v>
      </c>
      <c r="O76" s="13">
        <f t="shared" si="47"/>
        <v>2021</v>
      </c>
      <c r="P76" s="14">
        <v>2017</v>
      </c>
      <c r="Q76" s="14">
        <f t="shared" si="37"/>
        <v>2022</v>
      </c>
      <c r="R76" s="14">
        <v>2020</v>
      </c>
      <c r="S76" s="14">
        <f t="shared" si="25"/>
        <v>2022</v>
      </c>
      <c r="T76" s="14">
        <v>2014</v>
      </c>
      <c r="U76" s="14">
        <f t="shared" si="34"/>
        <v>2024</v>
      </c>
      <c r="V76" s="14">
        <v>2015</v>
      </c>
      <c r="W76" s="14">
        <f t="shared" si="35"/>
        <v>2025</v>
      </c>
      <c r="X76" s="14">
        <v>2015</v>
      </c>
      <c r="Y76" s="14">
        <f t="shared" si="35"/>
        <v>2025</v>
      </c>
      <c r="Z76" s="14">
        <v>2017</v>
      </c>
      <c r="AA76" s="14">
        <f t="shared" si="46"/>
        <v>2022</v>
      </c>
      <c r="AB76" s="14">
        <v>2017</v>
      </c>
      <c r="AC76" s="14">
        <f t="shared" si="46"/>
        <v>2022</v>
      </c>
      <c r="AD76" s="12"/>
      <c r="AE76" s="12"/>
      <c r="AF76" s="12"/>
      <c r="AG76" s="12"/>
      <c r="AH76" s="12"/>
    </row>
    <row r="77" spans="1:34" ht="26.25" x14ac:dyDescent="0.25">
      <c r="A77" s="10" t="s">
        <v>260</v>
      </c>
      <c r="B77" s="10" t="s">
        <v>259</v>
      </c>
      <c r="C77" s="10" t="s">
        <v>261</v>
      </c>
      <c r="D77" s="10" t="s">
        <v>10</v>
      </c>
      <c r="E77" s="10">
        <v>47.5</v>
      </c>
      <c r="F77" s="11" t="s">
        <v>384</v>
      </c>
      <c r="G77" s="10" t="s">
        <v>222</v>
      </c>
      <c r="H77" s="10" t="s">
        <v>236</v>
      </c>
      <c r="I77" s="14" t="s">
        <v>388</v>
      </c>
      <c r="J77" s="14" t="s">
        <v>388</v>
      </c>
      <c r="K77" s="14" t="s">
        <v>388</v>
      </c>
      <c r="L77" s="14" t="s">
        <v>388</v>
      </c>
      <c r="M77" s="14">
        <v>1985</v>
      </c>
      <c r="N77" s="14">
        <v>2020</v>
      </c>
      <c r="O77" s="13">
        <f t="shared" si="47"/>
        <v>2021</v>
      </c>
      <c r="P77" s="14">
        <v>2017</v>
      </c>
      <c r="Q77" s="14">
        <f t="shared" si="37"/>
        <v>2022</v>
      </c>
      <c r="R77" s="14">
        <v>2020</v>
      </c>
      <c r="S77" s="14">
        <f t="shared" si="25"/>
        <v>2022</v>
      </c>
      <c r="T77" s="14">
        <v>2014</v>
      </c>
      <c r="U77" s="14">
        <f t="shared" si="34"/>
        <v>2024</v>
      </c>
      <c r="V77" s="14">
        <v>2015</v>
      </c>
      <c r="W77" s="14">
        <f t="shared" si="35"/>
        <v>2025</v>
      </c>
      <c r="X77" s="14">
        <v>2015</v>
      </c>
      <c r="Y77" s="14">
        <f t="shared" si="35"/>
        <v>2025</v>
      </c>
      <c r="Z77" s="14">
        <v>2017</v>
      </c>
      <c r="AA77" s="14">
        <f t="shared" si="46"/>
        <v>2022</v>
      </c>
      <c r="AB77" s="14">
        <v>2017</v>
      </c>
      <c r="AC77" s="14">
        <f t="shared" si="46"/>
        <v>2022</v>
      </c>
      <c r="AD77" s="12"/>
      <c r="AE77" s="12"/>
      <c r="AF77" s="12"/>
      <c r="AG77" s="12"/>
      <c r="AH77" s="12"/>
    </row>
    <row r="78" spans="1:34" ht="26.25" x14ac:dyDescent="0.25">
      <c r="A78" s="10" t="s">
        <v>262</v>
      </c>
      <c r="B78" s="10"/>
      <c r="C78" s="10" t="s">
        <v>263</v>
      </c>
      <c r="D78" s="10" t="s">
        <v>44</v>
      </c>
      <c r="E78" s="10">
        <v>126</v>
      </c>
      <c r="F78" s="11" t="s">
        <v>385</v>
      </c>
      <c r="G78" s="10" t="s">
        <v>264</v>
      </c>
      <c r="H78" s="10" t="s">
        <v>65</v>
      </c>
      <c r="I78" s="14" t="s">
        <v>388</v>
      </c>
      <c r="J78" s="14" t="s">
        <v>388</v>
      </c>
      <c r="K78" s="14" t="s">
        <v>388</v>
      </c>
      <c r="L78" s="14" t="s">
        <v>388</v>
      </c>
      <c r="M78" s="14">
        <v>2016</v>
      </c>
      <c r="N78" s="14">
        <v>2020</v>
      </c>
      <c r="O78" s="13">
        <f t="shared" si="47"/>
        <v>2021</v>
      </c>
      <c r="P78" s="14">
        <v>2021</v>
      </c>
      <c r="Q78" s="14">
        <f t="shared" ref="Q78:Q90" si="48">P78+5</f>
        <v>2026</v>
      </c>
      <c r="R78" s="14">
        <v>2021</v>
      </c>
      <c r="S78" s="14">
        <f t="shared" si="25"/>
        <v>2023</v>
      </c>
      <c r="T78" s="14">
        <v>2014</v>
      </c>
      <c r="U78" s="14">
        <f t="shared" si="34"/>
        <v>2024</v>
      </c>
      <c r="V78" s="14">
        <v>2015</v>
      </c>
      <c r="W78" s="14">
        <f t="shared" si="35"/>
        <v>2025</v>
      </c>
      <c r="X78" s="14">
        <v>2015</v>
      </c>
      <c r="Y78" s="14">
        <f t="shared" si="35"/>
        <v>2025</v>
      </c>
      <c r="Z78" s="14">
        <v>2021</v>
      </c>
      <c r="AA78" s="14">
        <f t="shared" ref="AA78:AC90" si="49">Z78+5</f>
        <v>2026</v>
      </c>
      <c r="AB78" s="14">
        <v>2021</v>
      </c>
      <c r="AC78" s="14">
        <f t="shared" si="49"/>
        <v>2026</v>
      </c>
      <c r="AD78" s="12"/>
      <c r="AE78" s="12"/>
      <c r="AF78" s="12"/>
      <c r="AG78" s="12"/>
      <c r="AH78" s="12"/>
    </row>
    <row r="79" spans="1:34" ht="26.25" x14ac:dyDescent="0.25">
      <c r="A79" s="10" t="s">
        <v>265</v>
      </c>
      <c r="B79" s="10"/>
      <c r="C79" s="10" t="s">
        <v>266</v>
      </c>
      <c r="D79" s="10" t="s">
        <v>44</v>
      </c>
      <c r="E79" s="10">
        <v>169</v>
      </c>
      <c r="F79" s="11" t="s">
        <v>384</v>
      </c>
      <c r="G79" s="10" t="s">
        <v>267</v>
      </c>
      <c r="H79" s="10"/>
      <c r="I79" s="14" t="s">
        <v>388</v>
      </c>
      <c r="J79" s="14" t="s">
        <v>388</v>
      </c>
      <c r="K79" s="14" t="s">
        <v>388</v>
      </c>
      <c r="L79" s="14" t="s">
        <v>388</v>
      </c>
      <c r="M79" s="14">
        <v>2000</v>
      </c>
      <c r="N79" s="14">
        <v>2020</v>
      </c>
      <c r="O79" s="13">
        <f t="shared" si="47"/>
        <v>2021</v>
      </c>
      <c r="P79" s="14">
        <v>2017</v>
      </c>
      <c r="Q79" s="14">
        <f t="shared" si="48"/>
        <v>2022</v>
      </c>
      <c r="R79" s="14">
        <v>2020</v>
      </c>
      <c r="S79" s="14">
        <f t="shared" si="25"/>
        <v>2022</v>
      </c>
      <c r="T79" s="14">
        <v>2014</v>
      </c>
      <c r="U79" s="14">
        <f t="shared" si="34"/>
        <v>2024</v>
      </c>
      <c r="V79" s="14">
        <v>2015</v>
      </c>
      <c r="W79" s="14">
        <f t="shared" si="35"/>
        <v>2025</v>
      </c>
      <c r="X79" s="14">
        <v>2015</v>
      </c>
      <c r="Y79" s="14">
        <f t="shared" si="35"/>
        <v>2025</v>
      </c>
      <c r="Z79" s="14">
        <v>2017</v>
      </c>
      <c r="AA79" s="14">
        <f t="shared" si="49"/>
        <v>2022</v>
      </c>
      <c r="AB79" s="14">
        <v>2017</v>
      </c>
      <c r="AC79" s="14">
        <f t="shared" si="49"/>
        <v>2022</v>
      </c>
      <c r="AD79" s="12"/>
      <c r="AE79" s="12"/>
      <c r="AF79" s="12"/>
      <c r="AG79" s="12"/>
      <c r="AH79" s="12"/>
    </row>
    <row r="80" spans="1:34" ht="26.25" x14ac:dyDescent="0.25">
      <c r="A80" s="10" t="s">
        <v>268</v>
      </c>
      <c r="B80" s="10"/>
      <c r="C80" s="10" t="s">
        <v>269</v>
      </c>
      <c r="D80" s="10" t="s">
        <v>44</v>
      </c>
      <c r="E80" s="10">
        <v>51.3</v>
      </c>
      <c r="F80" s="11" t="s">
        <v>384</v>
      </c>
      <c r="G80" s="10" t="s">
        <v>267</v>
      </c>
      <c r="H80" s="10"/>
      <c r="I80" s="14" t="s">
        <v>388</v>
      </c>
      <c r="J80" s="14" t="s">
        <v>388</v>
      </c>
      <c r="K80" s="14" t="s">
        <v>388</v>
      </c>
      <c r="L80" s="14" t="s">
        <v>388</v>
      </c>
      <c r="M80" s="14">
        <v>2000</v>
      </c>
      <c r="N80" s="14">
        <v>2020</v>
      </c>
      <c r="O80" s="13">
        <f t="shared" si="47"/>
        <v>2021</v>
      </c>
      <c r="P80" s="14">
        <v>2017</v>
      </c>
      <c r="Q80" s="14">
        <f t="shared" si="48"/>
        <v>2022</v>
      </c>
      <c r="R80" s="14">
        <v>2020</v>
      </c>
      <c r="S80" s="14">
        <f t="shared" si="25"/>
        <v>2022</v>
      </c>
      <c r="T80" s="14">
        <v>2014</v>
      </c>
      <c r="U80" s="14">
        <f t="shared" si="34"/>
        <v>2024</v>
      </c>
      <c r="V80" s="14">
        <v>2015</v>
      </c>
      <c r="W80" s="14">
        <f t="shared" si="35"/>
        <v>2025</v>
      </c>
      <c r="X80" s="14">
        <v>2015</v>
      </c>
      <c r="Y80" s="14">
        <f t="shared" si="35"/>
        <v>2025</v>
      </c>
      <c r="Z80" s="14">
        <v>2017</v>
      </c>
      <c r="AA80" s="14">
        <f t="shared" si="49"/>
        <v>2022</v>
      </c>
      <c r="AB80" s="14">
        <v>2017</v>
      </c>
      <c r="AC80" s="14">
        <f t="shared" si="49"/>
        <v>2022</v>
      </c>
      <c r="AD80" s="12"/>
      <c r="AE80" s="12"/>
      <c r="AF80" s="12"/>
      <c r="AG80" s="12"/>
      <c r="AH80" s="12"/>
    </row>
    <row r="81" spans="1:34" ht="26.25" x14ac:dyDescent="0.25">
      <c r="A81" s="10" t="s">
        <v>270</v>
      </c>
      <c r="B81" s="10"/>
      <c r="C81" s="10" t="s">
        <v>271</v>
      </c>
      <c r="D81" s="10" t="s">
        <v>44</v>
      </c>
      <c r="E81" s="10">
        <v>115</v>
      </c>
      <c r="F81" s="11" t="s">
        <v>384</v>
      </c>
      <c r="G81" s="10" t="s">
        <v>267</v>
      </c>
      <c r="H81" s="10"/>
      <c r="I81" s="14" t="s">
        <v>388</v>
      </c>
      <c r="J81" s="14" t="s">
        <v>388</v>
      </c>
      <c r="K81" s="14" t="s">
        <v>388</v>
      </c>
      <c r="L81" s="14" t="s">
        <v>388</v>
      </c>
      <c r="M81" s="14">
        <v>2000</v>
      </c>
      <c r="N81" s="14">
        <v>2020</v>
      </c>
      <c r="O81" s="13">
        <f t="shared" si="47"/>
        <v>2021</v>
      </c>
      <c r="P81" s="14">
        <v>2017</v>
      </c>
      <c r="Q81" s="14">
        <f t="shared" si="48"/>
        <v>2022</v>
      </c>
      <c r="R81" s="14">
        <v>2020</v>
      </c>
      <c r="S81" s="14">
        <f t="shared" si="25"/>
        <v>2022</v>
      </c>
      <c r="T81" s="14">
        <v>2014</v>
      </c>
      <c r="U81" s="14">
        <f t="shared" si="34"/>
        <v>2024</v>
      </c>
      <c r="V81" s="14">
        <v>2015</v>
      </c>
      <c r="W81" s="14">
        <f t="shared" si="35"/>
        <v>2025</v>
      </c>
      <c r="X81" s="14">
        <v>2015</v>
      </c>
      <c r="Y81" s="14">
        <f t="shared" si="35"/>
        <v>2025</v>
      </c>
      <c r="Z81" s="14">
        <v>2017</v>
      </c>
      <c r="AA81" s="14">
        <f t="shared" si="49"/>
        <v>2022</v>
      </c>
      <c r="AB81" s="14">
        <v>2017</v>
      </c>
      <c r="AC81" s="14">
        <f t="shared" si="49"/>
        <v>2022</v>
      </c>
      <c r="AD81" s="12"/>
      <c r="AE81" s="12"/>
      <c r="AF81" s="12"/>
      <c r="AG81" s="12"/>
      <c r="AH81" s="12"/>
    </row>
    <row r="82" spans="1:34" ht="26.25" x14ac:dyDescent="0.25">
      <c r="A82" s="10" t="s">
        <v>272</v>
      </c>
      <c r="B82" s="10"/>
      <c r="C82" s="10" t="s">
        <v>273</v>
      </c>
      <c r="D82" s="10" t="s">
        <v>44</v>
      </c>
      <c r="E82" s="10">
        <v>253.8</v>
      </c>
      <c r="F82" s="11" t="s">
        <v>384</v>
      </c>
      <c r="G82" s="10" t="s">
        <v>267</v>
      </c>
      <c r="H82" s="10"/>
      <c r="I82" s="14" t="s">
        <v>388</v>
      </c>
      <c r="J82" s="14" t="s">
        <v>388</v>
      </c>
      <c r="K82" s="14" t="s">
        <v>388</v>
      </c>
      <c r="L82" s="14" t="s">
        <v>388</v>
      </c>
      <c r="M82" s="14">
        <v>2000</v>
      </c>
      <c r="N82" s="14">
        <v>2020</v>
      </c>
      <c r="O82" s="13">
        <f t="shared" si="47"/>
        <v>2021</v>
      </c>
      <c r="P82" s="14">
        <v>2017</v>
      </c>
      <c r="Q82" s="14">
        <f t="shared" si="48"/>
        <v>2022</v>
      </c>
      <c r="R82" s="14">
        <v>2020</v>
      </c>
      <c r="S82" s="14">
        <f t="shared" si="25"/>
        <v>2022</v>
      </c>
      <c r="T82" s="14">
        <v>2014</v>
      </c>
      <c r="U82" s="14">
        <f t="shared" si="34"/>
        <v>2024</v>
      </c>
      <c r="V82" s="14">
        <v>2015</v>
      </c>
      <c r="W82" s="14">
        <f t="shared" si="35"/>
        <v>2025</v>
      </c>
      <c r="X82" s="14">
        <v>2015</v>
      </c>
      <c r="Y82" s="14">
        <f t="shared" si="35"/>
        <v>2025</v>
      </c>
      <c r="Z82" s="14">
        <v>2017</v>
      </c>
      <c r="AA82" s="14">
        <f t="shared" si="49"/>
        <v>2022</v>
      </c>
      <c r="AB82" s="14">
        <v>2017</v>
      </c>
      <c r="AC82" s="14">
        <f t="shared" si="49"/>
        <v>2022</v>
      </c>
      <c r="AD82" s="12"/>
      <c r="AE82" s="12"/>
      <c r="AF82" s="12"/>
      <c r="AG82" s="12"/>
      <c r="AH82" s="12"/>
    </row>
    <row r="83" spans="1:34" ht="26.25" x14ac:dyDescent="0.25">
      <c r="A83" s="10" t="s">
        <v>274</v>
      </c>
      <c r="B83" s="10"/>
      <c r="C83" s="10" t="s">
        <v>275</v>
      </c>
      <c r="D83" s="10" t="s">
        <v>44</v>
      </c>
      <c r="E83" s="10">
        <v>253.9</v>
      </c>
      <c r="F83" s="11" t="s">
        <v>384</v>
      </c>
      <c r="G83" s="10" t="s">
        <v>267</v>
      </c>
      <c r="H83" s="10"/>
      <c r="I83" s="14" t="s">
        <v>388</v>
      </c>
      <c r="J83" s="14" t="s">
        <v>388</v>
      </c>
      <c r="K83" s="14" t="s">
        <v>388</v>
      </c>
      <c r="L83" s="14" t="s">
        <v>388</v>
      </c>
      <c r="M83" s="14">
        <v>2000</v>
      </c>
      <c r="N83" s="14">
        <v>2020</v>
      </c>
      <c r="O83" s="13">
        <f t="shared" si="47"/>
        <v>2021</v>
      </c>
      <c r="P83" s="14">
        <v>2017</v>
      </c>
      <c r="Q83" s="14">
        <f t="shared" si="48"/>
        <v>2022</v>
      </c>
      <c r="R83" s="14">
        <v>2020</v>
      </c>
      <c r="S83" s="14">
        <f t="shared" si="25"/>
        <v>2022</v>
      </c>
      <c r="T83" s="14">
        <v>2014</v>
      </c>
      <c r="U83" s="14">
        <f t="shared" si="34"/>
        <v>2024</v>
      </c>
      <c r="V83" s="14">
        <v>2015</v>
      </c>
      <c r="W83" s="14">
        <f t="shared" si="35"/>
        <v>2025</v>
      </c>
      <c r="X83" s="14">
        <v>2015</v>
      </c>
      <c r="Y83" s="14">
        <f t="shared" si="35"/>
        <v>2025</v>
      </c>
      <c r="Z83" s="14">
        <v>2017</v>
      </c>
      <c r="AA83" s="14">
        <f t="shared" si="49"/>
        <v>2022</v>
      </c>
      <c r="AB83" s="14">
        <v>2017</v>
      </c>
      <c r="AC83" s="14">
        <f t="shared" si="49"/>
        <v>2022</v>
      </c>
      <c r="AD83" s="12"/>
      <c r="AE83" s="12"/>
      <c r="AF83" s="12"/>
      <c r="AG83" s="12"/>
      <c r="AH83" s="12"/>
    </row>
    <row r="84" spans="1:34" ht="26.25" x14ac:dyDescent="0.25">
      <c r="A84" s="10" t="s">
        <v>276</v>
      </c>
      <c r="B84" s="10"/>
      <c r="C84" s="10" t="s">
        <v>277</v>
      </c>
      <c r="D84" s="10" t="s">
        <v>44</v>
      </c>
      <c r="E84" s="10">
        <v>175</v>
      </c>
      <c r="F84" s="11" t="s">
        <v>384</v>
      </c>
      <c r="G84" s="10" t="s">
        <v>267</v>
      </c>
      <c r="H84" s="10"/>
      <c r="I84" s="14" t="s">
        <v>388</v>
      </c>
      <c r="J84" s="14" t="s">
        <v>388</v>
      </c>
      <c r="K84" s="14" t="s">
        <v>388</v>
      </c>
      <c r="L84" s="14" t="s">
        <v>388</v>
      </c>
      <c r="M84" s="14">
        <v>2000</v>
      </c>
      <c r="N84" s="14">
        <v>2020</v>
      </c>
      <c r="O84" s="13">
        <f t="shared" si="47"/>
        <v>2021</v>
      </c>
      <c r="P84" s="14">
        <v>2017</v>
      </c>
      <c r="Q84" s="14">
        <f t="shared" si="48"/>
        <v>2022</v>
      </c>
      <c r="R84" s="14">
        <v>2020</v>
      </c>
      <c r="S84" s="14">
        <f t="shared" si="25"/>
        <v>2022</v>
      </c>
      <c r="T84" s="14">
        <v>2014</v>
      </c>
      <c r="U84" s="14">
        <f t="shared" si="34"/>
        <v>2024</v>
      </c>
      <c r="V84" s="14">
        <v>2015</v>
      </c>
      <c r="W84" s="14">
        <f t="shared" si="35"/>
        <v>2025</v>
      </c>
      <c r="X84" s="14">
        <v>2015</v>
      </c>
      <c r="Y84" s="14">
        <f t="shared" si="35"/>
        <v>2025</v>
      </c>
      <c r="Z84" s="14">
        <v>2017</v>
      </c>
      <c r="AA84" s="14">
        <f t="shared" si="49"/>
        <v>2022</v>
      </c>
      <c r="AB84" s="14">
        <v>2017</v>
      </c>
      <c r="AC84" s="14">
        <f t="shared" si="49"/>
        <v>2022</v>
      </c>
      <c r="AD84" s="12"/>
      <c r="AE84" s="12"/>
      <c r="AF84" s="12"/>
      <c r="AG84" s="12"/>
      <c r="AH84" s="12"/>
    </row>
    <row r="85" spans="1:34" ht="26.25" x14ac:dyDescent="0.25">
      <c r="A85" s="10" t="s">
        <v>279</v>
      </c>
      <c r="B85" s="10" t="s">
        <v>278</v>
      </c>
      <c r="C85" s="10" t="s">
        <v>281</v>
      </c>
      <c r="D85" s="10" t="s">
        <v>280</v>
      </c>
      <c r="E85" s="10">
        <v>412</v>
      </c>
      <c r="F85" s="11" t="s">
        <v>386</v>
      </c>
      <c r="G85" s="10" t="s">
        <v>85</v>
      </c>
      <c r="H85" s="10" t="s">
        <v>65</v>
      </c>
      <c r="I85" s="14" t="s">
        <v>388</v>
      </c>
      <c r="J85" s="14" t="s">
        <v>388</v>
      </c>
      <c r="K85" s="14" t="s">
        <v>388</v>
      </c>
      <c r="L85" s="14" t="s">
        <v>388</v>
      </c>
      <c r="M85" s="14">
        <v>1985</v>
      </c>
      <c r="N85" s="14">
        <v>2020</v>
      </c>
      <c r="O85" s="13">
        <f t="shared" si="47"/>
        <v>2021</v>
      </c>
      <c r="P85" s="14">
        <v>2018</v>
      </c>
      <c r="Q85" s="14">
        <f t="shared" si="48"/>
        <v>2023</v>
      </c>
      <c r="R85" s="14">
        <v>2021</v>
      </c>
      <c r="S85" s="14">
        <f t="shared" si="25"/>
        <v>2023</v>
      </c>
      <c r="T85" s="14">
        <v>2014</v>
      </c>
      <c r="U85" s="14">
        <f t="shared" si="34"/>
        <v>2024</v>
      </c>
      <c r="V85" s="14">
        <v>2016</v>
      </c>
      <c r="W85" s="14">
        <f t="shared" si="35"/>
        <v>2026</v>
      </c>
      <c r="X85" s="14">
        <v>2016</v>
      </c>
      <c r="Y85" s="14">
        <f t="shared" si="35"/>
        <v>2026</v>
      </c>
      <c r="Z85" s="14">
        <v>2018</v>
      </c>
      <c r="AA85" s="14">
        <f t="shared" si="49"/>
        <v>2023</v>
      </c>
      <c r="AB85" s="14">
        <v>2018</v>
      </c>
      <c r="AC85" s="14">
        <f t="shared" si="49"/>
        <v>2023</v>
      </c>
      <c r="AD85" s="12"/>
      <c r="AE85" s="12"/>
      <c r="AF85" s="12"/>
      <c r="AG85" s="12"/>
      <c r="AH85" s="12"/>
    </row>
    <row r="86" spans="1:34" ht="26.25" x14ac:dyDescent="0.25">
      <c r="A86" s="10" t="s">
        <v>283</v>
      </c>
      <c r="B86" s="10" t="s">
        <v>282</v>
      </c>
      <c r="C86" s="10" t="s">
        <v>284</v>
      </c>
      <c r="D86" s="10" t="s">
        <v>44</v>
      </c>
      <c r="E86" s="10">
        <v>420</v>
      </c>
      <c r="F86" s="11" t="s">
        <v>384</v>
      </c>
      <c r="G86" s="10" t="s">
        <v>285</v>
      </c>
      <c r="H86" s="10" t="s">
        <v>65</v>
      </c>
      <c r="I86" s="14" t="s">
        <v>388</v>
      </c>
      <c r="J86" s="14" t="s">
        <v>388</v>
      </c>
      <c r="K86" s="14" t="s">
        <v>388</v>
      </c>
      <c r="L86" s="14" t="s">
        <v>388</v>
      </c>
      <c r="M86" s="14">
        <v>1985</v>
      </c>
      <c r="N86" s="14">
        <v>2020</v>
      </c>
      <c r="O86" s="13">
        <f t="shared" si="47"/>
        <v>2021</v>
      </c>
      <c r="P86" s="14">
        <v>2017</v>
      </c>
      <c r="Q86" s="14">
        <f t="shared" si="48"/>
        <v>2022</v>
      </c>
      <c r="R86" s="14">
        <v>2020</v>
      </c>
      <c r="S86" s="14">
        <f t="shared" si="25"/>
        <v>2022</v>
      </c>
      <c r="T86" s="14">
        <v>2014</v>
      </c>
      <c r="U86" s="14">
        <f t="shared" si="34"/>
        <v>2024</v>
      </c>
      <c r="V86" s="14">
        <v>2015</v>
      </c>
      <c r="W86" s="14">
        <f t="shared" si="35"/>
        <v>2025</v>
      </c>
      <c r="X86" s="14">
        <v>2015</v>
      </c>
      <c r="Y86" s="14">
        <f t="shared" si="35"/>
        <v>2025</v>
      </c>
      <c r="Z86" s="14">
        <v>2018</v>
      </c>
      <c r="AA86" s="14">
        <f t="shared" si="49"/>
        <v>2023</v>
      </c>
      <c r="AB86" s="14">
        <v>2018</v>
      </c>
      <c r="AC86" s="14">
        <f t="shared" si="49"/>
        <v>2023</v>
      </c>
      <c r="AD86" s="12"/>
      <c r="AE86" s="12"/>
      <c r="AF86" s="12"/>
      <c r="AG86" s="12"/>
      <c r="AH86" s="12"/>
    </row>
    <row r="87" spans="1:34" ht="26.25" x14ac:dyDescent="0.25">
      <c r="A87" s="10" t="s">
        <v>287</v>
      </c>
      <c r="B87" s="10" t="s">
        <v>286</v>
      </c>
      <c r="C87" s="10" t="s">
        <v>288</v>
      </c>
      <c r="D87" s="10" t="s">
        <v>280</v>
      </c>
      <c r="E87" s="10">
        <v>352</v>
      </c>
      <c r="F87" s="11" t="s">
        <v>384</v>
      </c>
      <c r="G87" s="10" t="s">
        <v>289</v>
      </c>
      <c r="H87" s="10" t="s">
        <v>65</v>
      </c>
      <c r="I87" s="14" t="s">
        <v>388</v>
      </c>
      <c r="J87" s="14" t="s">
        <v>388</v>
      </c>
      <c r="K87" s="14" t="s">
        <v>388</v>
      </c>
      <c r="L87" s="14" t="s">
        <v>388</v>
      </c>
      <c r="M87" s="14">
        <v>1985</v>
      </c>
      <c r="N87" s="14">
        <v>2020</v>
      </c>
      <c r="O87" s="13">
        <f t="shared" si="47"/>
        <v>2021</v>
      </c>
      <c r="P87" s="14">
        <v>2017</v>
      </c>
      <c r="Q87" s="14">
        <f t="shared" si="48"/>
        <v>2022</v>
      </c>
      <c r="R87" s="14">
        <v>2020</v>
      </c>
      <c r="S87" s="14">
        <f t="shared" si="25"/>
        <v>2022</v>
      </c>
      <c r="T87" s="14">
        <v>2014</v>
      </c>
      <c r="U87" s="14">
        <f t="shared" si="34"/>
        <v>2024</v>
      </c>
      <c r="V87" s="14">
        <v>2015</v>
      </c>
      <c r="W87" s="14">
        <f t="shared" si="35"/>
        <v>2025</v>
      </c>
      <c r="X87" s="14">
        <v>2015</v>
      </c>
      <c r="Y87" s="14">
        <f t="shared" si="35"/>
        <v>2025</v>
      </c>
      <c r="Z87" s="14">
        <v>2018</v>
      </c>
      <c r="AA87" s="14">
        <f t="shared" si="49"/>
        <v>2023</v>
      </c>
      <c r="AB87" s="14">
        <v>2018</v>
      </c>
      <c r="AC87" s="14">
        <f t="shared" si="49"/>
        <v>2023</v>
      </c>
      <c r="AD87" s="12"/>
      <c r="AE87" s="12"/>
      <c r="AF87" s="12"/>
      <c r="AG87" s="12"/>
      <c r="AH87" s="12"/>
    </row>
    <row r="88" spans="1:34" ht="26.25" x14ac:dyDescent="0.25">
      <c r="A88" s="10" t="s">
        <v>291</v>
      </c>
      <c r="B88" s="10" t="s">
        <v>290</v>
      </c>
      <c r="C88" s="10" t="s">
        <v>292</v>
      </c>
      <c r="D88" s="10" t="s">
        <v>280</v>
      </c>
      <c r="E88" s="10">
        <v>232.7</v>
      </c>
      <c r="F88" s="11" t="s">
        <v>384</v>
      </c>
      <c r="G88" s="10" t="s">
        <v>293</v>
      </c>
      <c r="H88" s="10" t="s">
        <v>50</v>
      </c>
      <c r="I88" s="14" t="s">
        <v>388</v>
      </c>
      <c r="J88" s="14" t="s">
        <v>388</v>
      </c>
      <c r="K88" s="14" t="s">
        <v>388</v>
      </c>
      <c r="L88" s="14" t="s">
        <v>388</v>
      </c>
      <c r="M88" s="14">
        <v>1985</v>
      </c>
      <c r="N88" s="14">
        <v>2020</v>
      </c>
      <c r="O88" s="13">
        <f t="shared" si="47"/>
        <v>2021</v>
      </c>
      <c r="P88" s="14">
        <v>2017</v>
      </c>
      <c r="Q88" s="14">
        <f t="shared" si="48"/>
        <v>2022</v>
      </c>
      <c r="R88" s="14">
        <v>2020</v>
      </c>
      <c r="S88" s="14">
        <f t="shared" si="25"/>
        <v>2022</v>
      </c>
      <c r="T88" s="14">
        <v>2014</v>
      </c>
      <c r="U88" s="14">
        <f t="shared" si="34"/>
        <v>2024</v>
      </c>
      <c r="V88" s="14">
        <v>2015</v>
      </c>
      <c r="W88" s="14">
        <f t="shared" si="35"/>
        <v>2025</v>
      </c>
      <c r="X88" s="14">
        <v>2015</v>
      </c>
      <c r="Y88" s="14">
        <f t="shared" si="35"/>
        <v>2025</v>
      </c>
      <c r="Z88" s="14">
        <v>2018</v>
      </c>
      <c r="AA88" s="14">
        <f t="shared" si="49"/>
        <v>2023</v>
      </c>
      <c r="AB88" s="14">
        <v>2018</v>
      </c>
      <c r="AC88" s="14">
        <f t="shared" si="49"/>
        <v>2023</v>
      </c>
      <c r="AD88" s="12"/>
      <c r="AE88" s="12"/>
      <c r="AF88" s="12"/>
      <c r="AG88" s="12"/>
      <c r="AH88" s="12"/>
    </row>
    <row r="89" spans="1:34" ht="26.25" x14ac:dyDescent="0.25">
      <c r="A89" s="10" t="s">
        <v>295</v>
      </c>
      <c r="B89" s="10" t="s">
        <v>294</v>
      </c>
      <c r="C89" s="10" t="s">
        <v>296</v>
      </c>
      <c r="D89" s="10" t="s">
        <v>280</v>
      </c>
      <c r="E89" s="10">
        <v>204</v>
      </c>
      <c r="F89" s="11" t="s">
        <v>384</v>
      </c>
      <c r="G89" s="10" t="s">
        <v>297</v>
      </c>
      <c r="H89" s="10" t="s">
        <v>50</v>
      </c>
      <c r="I89" s="14" t="s">
        <v>388</v>
      </c>
      <c r="J89" s="14" t="s">
        <v>388</v>
      </c>
      <c r="K89" s="14" t="s">
        <v>388</v>
      </c>
      <c r="L89" s="14" t="s">
        <v>388</v>
      </c>
      <c r="M89" s="14">
        <v>1985</v>
      </c>
      <c r="N89" s="14">
        <v>2020</v>
      </c>
      <c r="O89" s="13">
        <f t="shared" si="47"/>
        <v>2021</v>
      </c>
      <c r="P89" s="14">
        <v>2017</v>
      </c>
      <c r="Q89" s="14">
        <f t="shared" si="48"/>
        <v>2022</v>
      </c>
      <c r="R89" s="14">
        <v>2020</v>
      </c>
      <c r="S89" s="14">
        <f t="shared" si="25"/>
        <v>2022</v>
      </c>
      <c r="T89" s="14">
        <v>2014</v>
      </c>
      <c r="U89" s="14">
        <f t="shared" si="34"/>
        <v>2024</v>
      </c>
      <c r="V89" s="14">
        <v>2015</v>
      </c>
      <c r="W89" s="14">
        <f t="shared" si="35"/>
        <v>2025</v>
      </c>
      <c r="X89" s="14">
        <v>2015</v>
      </c>
      <c r="Y89" s="14">
        <f t="shared" si="35"/>
        <v>2025</v>
      </c>
      <c r="Z89" s="14">
        <v>2018</v>
      </c>
      <c r="AA89" s="14">
        <f t="shared" si="49"/>
        <v>2023</v>
      </c>
      <c r="AB89" s="14">
        <v>2018</v>
      </c>
      <c r="AC89" s="14">
        <f t="shared" si="49"/>
        <v>2023</v>
      </c>
      <c r="AD89" s="12"/>
      <c r="AE89" s="12"/>
      <c r="AF89" s="12"/>
      <c r="AG89" s="12"/>
      <c r="AH89" s="12"/>
    </row>
    <row r="90" spans="1:34" ht="26.25" x14ac:dyDescent="0.25">
      <c r="A90" s="10" t="s">
        <v>299</v>
      </c>
      <c r="B90" s="10" t="s">
        <v>298</v>
      </c>
      <c r="C90" s="10" t="s">
        <v>300</v>
      </c>
      <c r="D90" s="10" t="s">
        <v>280</v>
      </c>
      <c r="E90" s="10">
        <v>227</v>
      </c>
      <c r="F90" s="11" t="s">
        <v>384</v>
      </c>
      <c r="G90" s="10" t="s">
        <v>177</v>
      </c>
      <c r="H90" s="10" t="s">
        <v>247</v>
      </c>
      <c r="I90" s="14" t="s">
        <v>388</v>
      </c>
      <c r="J90" s="14" t="s">
        <v>388</v>
      </c>
      <c r="K90" s="14" t="s">
        <v>388</v>
      </c>
      <c r="L90" s="14" t="s">
        <v>388</v>
      </c>
      <c r="M90" s="14">
        <v>1985</v>
      </c>
      <c r="N90" s="14">
        <v>2020</v>
      </c>
      <c r="O90" s="13">
        <f t="shared" si="47"/>
        <v>2021</v>
      </c>
      <c r="P90" s="14">
        <v>2017</v>
      </c>
      <c r="Q90" s="14">
        <f t="shared" si="48"/>
        <v>2022</v>
      </c>
      <c r="R90" s="14">
        <v>2020</v>
      </c>
      <c r="S90" s="14">
        <f t="shared" si="25"/>
        <v>2022</v>
      </c>
      <c r="T90" s="14">
        <v>2014</v>
      </c>
      <c r="U90" s="14">
        <f t="shared" si="34"/>
        <v>2024</v>
      </c>
      <c r="V90" s="14">
        <v>2015</v>
      </c>
      <c r="W90" s="14">
        <f t="shared" si="35"/>
        <v>2025</v>
      </c>
      <c r="X90" s="14">
        <v>2015</v>
      </c>
      <c r="Y90" s="14">
        <f t="shared" si="35"/>
        <v>2025</v>
      </c>
      <c r="Z90" s="14">
        <v>2018</v>
      </c>
      <c r="AA90" s="14">
        <f t="shared" si="49"/>
        <v>2023</v>
      </c>
      <c r="AB90" s="14">
        <v>2018</v>
      </c>
      <c r="AC90" s="14">
        <f t="shared" si="49"/>
        <v>2023</v>
      </c>
      <c r="AD90" s="12"/>
      <c r="AE90" s="12"/>
      <c r="AF90" s="12"/>
      <c r="AG90" s="12"/>
      <c r="AH90" s="12"/>
    </row>
    <row r="91" spans="1:34" ht="26.25" x14ac:dyDescent="0.25">
      <c r="A91" s="10" t="s">
        <v>302</v>
      </c>
      <c r="B91" s="10" t="s">
        <v>301</v>
      </c>
      <c r="C91" s="10" t="s">
        <v>303</v>
      </c>
      <c r="D91" s="10" t="s">
        <v>280</v>
      </c>
      <c r="E91" s="10">
        <v>205</v>
      </c>
      <c r="F91" s="11" t="s">
        <v>385</v>
      </c>
      <c r="G91" s="10"/>
      <c r="H91" s="10" t="s">
        <v>304</v>
      </c>
      <c r="I91" s="14" t="s">
        <v>388</v>
      </c>
      <c r="J91" s="14" t="s">
        <v>388</v>
      </c>
      <c r="K91" s="14" t="s">
        <v>388</v>
      </c>
      <c r="L91" s="14" t="s">
        <v>388</v>
      </c>
      <c r="M91" s="14">
        <v>1985</v>
      </c>
      <c r="N91" s="14">
        <v>2020</v>
      </c>
      <c r="O91" s="13">
        <f t="shared" si="47"/>
        <v>2021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7"/>
      <c r="AE91" s="17"/>
      <c r="AF91" s="17"/>
      <c r="AG91" s="17"/>
      <c r="AH91" s="12"/>
    </row>
    <row r="92" spans="1:34" ht="26.25" x14ac:dyDescent="0.25">
      <c r="A92" s="10" t="s">
        <v>306</v>
      </c>
      <c r="B92" s="10" t="s">
        <v>305</v>
      </c>
      <c r="C92" s="10" t="s">
        <v>307</v>
      </c>
      <c r="D92" s="10" t="s">
        <v>280</v>
      </c>
      <c r="E92" s="10">
        <v>227</v>
      </c>
      <c r="F92" s="11" t="s">
        <v>385</v>
      </c>
      <c r="G92" s="10" t="s">
        <v>177</v>
      </c>
      <c r="H92" s="10" t="s">
        <v>247</v>
      </c>
      <c r="I92" s="14" t="s">
        <v>388</v>
      </c>
      <c r="J92" s="14" t="s">
        <v>388</v>
      </c>
      <c r="K92" s="14" t="s">
        <v>388</v>
      </c>
      <c r="L92" s="14" t="s">
        <v>388</v>
      </c>
      <c r="M92" s="14">
        <v>1985</v>
      </c>
      <c r="N92" s="14">
        <v>2020</v>
      </c>
      <c r="O92" s="13">
        <f t="shared" si="47"/>
        <v>2021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7"/>
      <c r="AE92" s="17"/>
      <c r="AF92" s="17"/>
      <c r="AG92" s="17"/>
      <c r="AH92" s="12"/>
    </row>
    <row r="93" spans="1:34" ht="26.25" x14ac:dyDescent="0.25">
      <c r="A93" s="10" t="s">
        <v>309</v>
      </c>
      <c r="B93" s="10" t="s">
        <v>308</v>
      </c>
      <c r="C93" s="10" t="s">
        <v>310</v>
      </c>
      <c r="D93" s="10" t="s">
        <v>280</v>
      </c>
      <c r="E93" s="10">
        <v>227</v>
      </c>
      <c r="F93" s="11" t="s">
        <v>386</v>
      </c>
      <c r="G93" s="10" t="s">
        <v>177</v>
      </c>
      <c r="H93" s="10" t="s">
        <v>247</v>
      </c>
      <c r="I93" s="14" t="s">
        <v>388</v>
      </c>
      <c r="J93" s="14" t="s">
        <v>388</v>
      </c>
      <c r="K93" s="14" t="s">
        <v>388</v>
      </c>
      <c r="L93" s="14" t="s">
        <v>388</v>
      </c>
      <c r="M93" s="14">
        <v>1985</v>
      </c>
      <c r="N93" s="14">
        <v>2020</v>
      </c>
      <c r="O93" s="13">
        <f t="shared" si="47"/>
        <v>2021</v>
      </c>
      <c r="P93" s="14">
        <v>2018</v>
      </c>
      <c r="Q93" s="14">
        <f t="shared" ref="Q93:Q98" si="50">P93+5</f>
        <v>2023</v>
      </c>
      <c r="R93" s="14">
        <v>2021</v>
      </c>
      <c r="S93" s="14">
        <f t="shared" ref="S93:S98" si="51">R93+2</f>
        <v>2023</v>
      </c>
      <c r="T93" s="14">
        <v>2013</v>
      </c>
      <c r="U93" s="14">
        <f t="shared" ref="U93:U98" si="52">T93+10</f>
        <v>2023</v>
      </c>
      <c r="V93" s="14">
        <v>2016</v>
      </c>
      <c r="W93" s="14">
        <f t="shared" ref="W93:Y98" si="53">V93+10</f>
        <v>2026</v>
      </c>
      <c r="X93" s="14">
        <v>2016</v>
      </c>
      <c r="Y93" s="14">
        <f t="shared" si="53"/>
        <v>2026</v>
      </c>
      <c r="Z93" s="14">
        <v>2018</v>
      </c>
      <c r="AA93" s="14">
        <f t="shared" ref="AA93:AC105" si="54">Z93+5</f>
        <v>2023</v>
      </c>
      <c r="AB93" s="14">
        <v>2018</v>
      </c>
      <c r="AC93" s="14">
        <f t="shared" si="54"/>
        <v>2023</v>
      </c>
      <c r="AD93" s="12"/>
      <c r="AE93" s="12"/>
      <c r="AF93" s="12"/>
      <c r="AG93" s="12"/>
      <c r="AH93" s="12"/>
    </row>
    <row r="94" spans="1:34" ht="26.25" x14ac:dyDescent="0.25">
      <c r="A94" s="10" t="s">
        <v>312</v>
      </c>
      <c r="B94" s="10" t="s">
        <v>311</v>
      </c>
      <c r="C94" s="10" t="s">
        <v>313</v>
      </c>
      <c r="D94" s="10" t="s">
        <v>280</v>
      </c>
      <c r="E94" s="10">
        <v>227</v>
      </c>
      <c r="F94" s="11" t="s">
        <v>384</v>
      </c>
      <c r="G94" s="10" t="s">
        <v>177</v>
      </c>
      <c r="H94" s="10" t="s">
        <v>247</v>
      </c>
      <c r="I94" s="14" t="s">
        <v>388</v>
      </c>
      <c r="J94" s="14" t="s">
        <v>388</v>
      </c>
      <c r="K94" s="14" t="s">
        <v>388</v>
      </c>
      <c r="L94" s="14" t="s">
        <v>388</v>
      </c>
      <c r="M94" s="14">
        <v>1985</v>
      </c>
      <c r="N94" s="14">
        <v>2020</v>
      </c>
      <c r="O94" s="13">
        <f t="shared" si="47"/>
        <v>2021</v>
      </c>
      <c r="P94" s="14">
        <v>2017</v>
      </c>
      <c r="Q94" s="14">
        <f t="shared" si="50"/>
        <v>2022</v>
      </c>
      <c r="R94" s="14">
        <v>2020</v>
      </c>
      <c r="S94" s="14">
        <f t="shared" si="51"/>
        <v>2022</v>
      </c>
      <c r="T94" s="14">
        <v>2013</v>
      </c>
      <c r="U94" s="14">
        <f t="shared" si="52"/>
        <v>2023</v>
      </c>
      <c r="V94" s="14">
        <v>2015</v>
      </c>
      <c r="W94" s="14">
        <f t="shared" si="53"/>
        <v>2025</v>
      </c>
      <c r="X94" s="14">
        <v>2015</v>
      </c>
      <c r="Y94" s="14">
        <f t="shared" si="53"/>
        <v>2025</v>
      </c>
      <c r="Z94" s="14">
        <v>2018</v>
      </c>
      <c r="AA94" s="14">
        <f t="shared" si="54"/>
        <v>2023</v>
      </c>
      <c r="AB94" s="14">
        <v>2018</v>
      </c>
      <c r="AC94" s="14">
        <f t="shared" si="54"/>
        <v>2023</v>
      </c>
      <c r="AD94" s="12"/>
      <c r="AE94" s="12"/>
      <c r="AF94" s="12"/>
      <c r="AG94" s="12"/>
      <c r="AH94" s="12"/>
    </row>
    <row r="95" spans="1:34" x14ac:dyDescent="0.25">
      <c r="A95" s="10" t="s">
        <v>315</v>
      </c>
      <c r="B95" s="10" t="s">
        <v>314</v>
      </c>
      <c r="C95" s="10" t="s">
        <v>316</v>
      </c>
      <c r="D95" s="10" t="s">
        <v>280</v>
      </c>
      <c r="E95" s="10">
        <v>227</v>
      </c>
      <c r="F95" s="11" t="s">
        <v>384</v>
      </c>
      <c r="G95" s="10"/>
      <c r="H95" s="10"/>
      <c r="I95" s="14" t="s">
        <v>388</v>
      </c>
      <c r="J95" s="14" t="s">
        <v>388</v>
      </c>
      <c r="K95" s="14" t="s">
        <v>388</v>
      </c>
      <c r="L95" s="14" t="s">
        <v>388</v>
      </c>
      <c r="M95" s="14">
        <v>1985</v>
      </c>
      <c r="N95" s="14">
        <v>2020</v>
      </c>
      <c r="O95" s="13">
        <f t="shared" si="47"/>
        <v>2021</v>
      </c>
      <c r="P95" s="14">
        <v>2017</v>
      </c>
      <c r="Q95" s="14">
        <f t="shared" si="50"/>
        <v>2022</v>
      </c>
      <c r="R95" s="14">
        <v>2020</v>
      </c>
      <c r="S95" s="14">
        <f t="shared" si="51"/>
        <v>2022</v>
      </c>
      <c r="T95" s="14">
        <v>2013</v>
      </c>
      <c r="U95" s="14">
        <f t="shared" si="52"/>
        <v>2023</v>
      </c>
      <c r="V95" s="14">
        <v>2015</v>
      </c>
      <c r="W95" s="14">
        <f t="shared" si="53"/>
        <v>2025</v>
      </c>
      <c r="X95" s="14">
        <v>2015</v>
      </c>
      <c r="Y95" s="14">
        <f t="shared" si="53"/>
        <v>2025</v>
      </c>
      <c r="Z95" s="14">
        <v>2018</v>
      </c>
      <c r="AA95" s="14">
        <f t="shared" si="54"/>
        <v>2023</v>
      </c>
      <c r="AB95" s="14">
        <v>2018</v>
      </c>
      <c r="AC95" s="14">
        <f t="shared" si="54"/>
        <v>2023</v>
      </c>
      <c r="AD95" s="12"/>
      <c r="AE95" s="12"/>
      <c r="AF95" s="12"/>
      <c r="AG95" s="12"/>
      <c r="AH95" s="12"/>
    </row>
    <row r="96" spans="1:34" x14ac:dyDescent="0.25">
      <c r="A96" s="10" t="s">
        <v>318</v>
      </c>
      <c r="B96" s="10" t="s">
        <v>317</v>
      </c>
      <c r="C96" s="10" t="s">
        <v>319</v>
      </c>
      <c r="D96" s="10" t="s">
        <v>280</v>
      </c>
      <c r="E96" s="10">
        <v>227</v>
      </c>
      <c r="F96" s="11" t="s">
        <v>384</v>
      </c>
      <c r="G96" s="10" t="s">
        <v>177</v>
      </c>
      <c r="H96" s="10" t="s">
        <v>109</v>
      </c>
      <c r="I96" s="14" t="s">
        <v>388</v>
      </c>
      <c r="J96" s="14" t="s">
        <v>388</v>
      </c>
      <c r="K96" s="14" t="s">
        <v>388</v>
      </c>
      <c r="L96" s="14" t="s">
        <v>388</v>
      </c>
      <c r="M96" s="14">
        <v>1985</v>
      </c>
      <c r="N96" s="14">
        <v>2020</v>
      </c>
      <c r="O96" s="13">
        <f t="shared" si="47"/>
        <v>2021</v>
      </c>
      <c r="P96" s="14">
        <v>2017</v>
      </c>
      <c r="Q96" s="14">
        <f t="shared" si="50"/>
        <v>2022</v>
      </c>
      <c r="R96" s="14">
        <v>2020</v>
      </c>
      <c r="S96" s="14">
        <f t="shared" si="51"/>
        <v>2022</v>
      </c>
      <c r="T96" s="14">
        <v>2013</v>
      </c>
      <c r="U96" s="14">
        <f t="shared" si="52"/>
        <v>2023</v>
      </c>
      <c r="V96" s="14">
        <v>2015</v>
      </c>
      <c r="W96" s="14">
        <f t="shared" si="53"/>
        <v>2025</v>
      </c>
      <c r="X96" s="14">
        <v>2015</v>
      </c>
      <c r="Y96" s="14">
        <f t="shared" si="53"/>
        <v>2025</v>
      </c>
      <c r="Z96" s="14">
        <v>2018</v>
      </c>
      <c r="AA96" s="14">
        <f t="shared" si="54"/>
        <v>2023</v>
      </c>
      <c r="AB96" s="14">
        <v>2018</v>
      </c>
      <c r="AC96" s="14">
        <f t="shared" si="54"/>
        <v>2023</v>
      </c>
      <c r="AD96" s="12"/>
      <c r="AE96" s="12"/>
      <c r="AF96" s="12"/>
      <c r="AG96" s="12"/>
      <c r="AH96" s="12"/>
    </row>
    <row r="97" spans="1:34" ht="26.25" x14ac:dyDescent="0.25">
      <c r="A97" s="10" t="s">
        <v>321</v>
      </c>
      <c r="B97" s="10" t="s">
        <v>320</v>
      </c>
      <c r="C97" s="10" t="s">
        <v>322</v>
      </c>
      <c r="D97" s="10" t="s">
        <v>280</v>
      </c>
      <c r="E97" s="10">
        <v>87.6</v>
      </c>
      <c r="F97" s="11" t="s">
        <v>384</v>
      </c>
      <c r="G97" s="10" t="s">
        <v>267</v>
      </c>
      <c r="H97" s="10"/>
      <c r="I97" s="14" t="s">
        <v>388</v>
      </c>
      <c r="J97" s="14" t="s">
        <v>388</v>
      </c>
      <c r="K97" s="14" t="s">
        <v>388</v>
      </c>
      <c r="L97" s="14" t="s">
        <v>388</v>
      </c>
      <c r="M97" s="14">
        <v>2000</v>
      </c>
      <c r="N97" s="14">
        <v>2020</v>
      </c>
      <c r="O97" s="13">
        <f t="shared" si="47"/>
        <v>2021</v>
      </c>
      <c r="P97" s="14">
        <v>2017</v>
      </c>
      <c r="Q97" s="14">
        <f t="shared" si="50"/>
        <v>2022</v>
      </c>
      <c r="R97" s="14">
        <v>2020</v>
      </c>
      <c r="S97" s="14">
        <f t="shared" si="51"/>
        <v>2022</v>
      </c>
      <c r="T97" s="14">
        <v>2013</v>
      </c>
      <c r="U97" s="14">
        <f t="shared" si="52"/>
        <v>2023</v>
      </c>
      <c r="V97" s="14">
        <v>2015</v>
      </c>
      <c r="W97" s="14">
        <f t="shared" si="53"/>
        <v>2025</v>
      </c>
      <c r="X97" s="14">
        <v>2015</v>
      </c>
      <c r="Y97" s="14">
        <f t="shared" si="53"/>
        <v>2025</v>
      </c>
      <c r="Z97" s="14">
        <v>2018</v>
      </c>
      <c r="AA97" s="14">
        <f t="shared" si="54"/>
        <v>2023</v>
      </c>
      <c r="AB97" s="14">
        <v>2018</v>
      </c>
      <c r="AC97" s="14">
        <f t="shared" si="54"/>
        <v>2023</v>
      </c>
      <c r="AD97" s="12"/>
      <c r="AE97" s="12"/>
      <c r="AF97" s="12"/>
      <c r="AG97" s="12"/>
      <c r="AH97" s="12"/>
    </row>
    <row r="98" spans="1:34" ht="26.25" x14ac:dyDescent="0.25">
      <c r="A98" s="10" t="s">
        <v>324</v>
      </c>
      <c r="B98" s="10" t="s">
        <v>323</v>
      </c>
      <c r="C98" s="10" t="s">
        <v>325</v>
      </c>
      <c r="D98" s="10" t="s">
        <v>44</v>
      </c>
      <c r="E98" s="10">
        <v>142</v>
      </c>
      <c r="F98" s="11" t="s">
        <v>384</v>
      </c>
      <c r="G98" s="10" t="s">
        <v>267</v>
      </c>
      <c r="H98" s="10"/>
      <c r="I98" s="14" t="s">
        <v>388</v>
      </c>
      <c r="J98" s="14" t="s">
        <v>388</v>
      </c>
      <c r="K98" s="14" t="s">
        <v>388</v>
      </c>
      <c r="L98" s="14" t="s">
        <v>388</v>
      </c>
      <c r="M98" s="14">
        <v>2000</v>
      </c>
      <c r="N98" s="14">
        <v>2020</v>
      </c>
      <c r="O98" s="13">
        <f t="shared" si="47"/>
        <v>2021</v>
      </c>
      <c r="P98" s="14">
        <v>2017</v>
      </c>
      <c r="Q98" s="14">
        <f t="shared" si="50"/>
        <v>2022</v>
      </c>
      <c r="R98" s="14">
        <v>2020</v>
      </c>
      <c r="S98" s="14">
        <f t="shared" si="51"/>
        <v>2022</v>
      </c>
      <c r="T98" s="14">
        <v>2013</v>
      </c>
      <c r="U98" s="14">
        <f t="shared" si="52"/>
        <v>2023</v>
      </c>
      <c r="V98" s="14">
        <v>2015</v>
      </c>
      <c r="W98" s="14">
        <f t="shared" si="53"/>
        <v>2025</v>
      </c>
      <c r="X98" s="14">
        <v>2015</v>
      </c>
      <c r="Y98" s="14">
        <f t="shared" si="53"/>
        <v>2025</v>
      </c>
      <c r="Z98" s="14">
        <v>2018</v>
      </c>
      <c r="AA98" s="14">
        <f t="shared" si="54"/>
        <v>2023</v>
      </c>
      <c r="AB98" s="14">
        <v>2018</v>
      </c>
      <c r="AC98" s="14">
        <f t="shared" si="54"/>
        <v>2023</v>
      </c>
      <c r="AD98" s="12"/>
      <c r="AE98" s="12"/>
      <c r="AF98" s="12"/>
      <c r="AG98" s="12"/>
      <c r="AH98" s="12"/>
    </row>
    <row r="99" spans="1:34" ht="26.25" x14ac:dyDescent="0.25">
      <c r="A99" s="10" t="s">
        <v>327</v>
      </c>
      <c r="B99" s="10" t="s">
        <v>326</v>
      </c>
      <c r="C99" s="10" t="s">
        <v>328</v>
      </c>
      <c r="D99" s="10" t="s">
        <v>44</v>
      </c>
      <c r="E99" s="10">
        <v>180</v>
      </c>
      <c r="F99" s="11" t="s">
        <v>385</v>
      </c>
      <c r="G99" s="10" t="s">
        <v>267</v>
      </c>
      <c r="H99" s="10"/>
      <c r="I99" s="14" t="s">
        <v>388</v>
      </c>
      <c r="J99" s="14" t="s">
        <v>388</v>
      </c>
      <c r="K99" s="14" t="s">
        <v>388</v>
      </c>
      <c r="L99" s="14" t="s">
        <v>388</v>
      </c>
      <c r="M99" s="14">
        <v>2000</v>
      </c>
      <c r="N99" s="14">
        <v>2020</v>
      </c>
      <c r="O99" s="13">
        <f t="shared" si="47"/>
        <v>2021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7"/>
      <c r="AE99" s="17"/>
      <c r="AF99" s="17"/>
      <c r="AG99" s="17"/>
      <c r="AH99" s="12"/>
    </row>
    <row r="100" spans="1:34" ht="26.25" x14ac:dyDescent="0.25">
      <c r="A100" s="10" t="s">
        <v>330</v>
      </c>
      <c r="B100" s="10" t="s">
        <v>329</v>
      </c>
      <c r="C100" s="10" t="s">
        <v>331</v>
      </c>
      <c r="D100" s="10" t="s">
        <v>44</v>
      </c>
      <c r="E100" s="10">
        <v>119</v>
      </c>
      <c r="F100" s="11" t="s">
        <v>384</v>
      </c>
      <c r="G100" s="10" t="s">
        <v>332</v>
      </c>
      <c r="H100" s="10"/>
      <c r="I100" s="14" t="s">
        <v>388</v>
      </c>
      <c r="J100" s="14" t="s">
        <v>388</v>
      </c>
      <c r="K100" s="14" t="s">
        <v>388</v>
      </c>
      <c r="L100" s="14" t="s">
        <v>388</v>
      </c>
      <c r="M100" s="14">
        <v>2000</v>
      </c>
      <c r="N100" s="14">
        <v>2020</v>
      </c>
      <c r="O100" s="13">
        <f t="shared" si="47"/>
        <v>2021</v>
      </c>
      <c r="P100" s="14">
        <v>2017</v>
      </c>
      <c r="Q100" s="14">
        <f t="shared" ref="Q100:Q105" si="55">P100+5</f>
        <v>2022</v>
      </c>
      <c r="R100" s="14">
        <v>2020</v>
      </c>
      <c r="S100" s="14">
        <f t="shared" ref="S100:S105" si="56">R100+2</f>
        <v>2022</v>
      </c>
      <c r="T100" s="14">
        <v>2013</v>
      </c>
      <c r="U100" s="14">
        <f t="shared" ref="U100:U105" si="57">T100+10</f>
        <v>2023</v>
      </c>
      <c r="V100" s="14">
        <v>2015</v>
      </c>
      <c r="W100" s="14">
        <f t="shared" ref="W100:Y105" si="58">V100+10</f>
        <v>2025</v>
      </c>
      <c r="X100" s="14">
        <v>2015</v>
      </c>
      <c r="Y100" s="14">
        <f t="shared" si="58"/>
        <v>2025</v>
      </c>
      <c r="Z100" s="14">
        <v>2018</v>
      </c>
      <c r="AA100" s="14">
        <f t="shared" si="54"/>
        <v>2023</v>
      </c>
      <c r="AB100" s="14">
        <v>2018</v>
      </c>
      <c r="AC100" s="14">
        <f t="shared" si="54"/>
        <v>2023</v>
      </c>
      <c r="AD100" s="12"/>
      <c r="AE100" s="12"/>
      <c r="AF100" s="12"/>
      <c r="AG100" s="12"/>
      <c r="AH100" s="12"/>
    </row>
    <row r="101" spans="1:34" x14ac:dyDescent="0.25">
      <c r="A101" s="10" t="s">
        <v>334</v>
      </c>
      <c r="B101" s="10" t="s">
        <v>333</v>
      </c>
      <c r="C101" s="10" t="s">
        <v>335</v>
      </c>
      <c r="D101" s="10" t="s">
        <v>44</v>
      </c>
      <c r="E101" s="10">
        <v>261</v>
      </c>
      <c r="F101" s="11" t="s">
        <v>384</v>
      </c>
      <c r="G101" s="10" t="s">
        <v>336</v>
      </c>
      <c r="H101" s="10"/>
      <c r="I101" s="14" t="s">
        <v>388</v>
      </c>
      <c r="J101" s="14" t="s">
        <v>388</v>
      </c>
      <c r="K101" s="14" t="s">
        <v>388</v>
      </c>
      <c r="L101" s="14" t="s">
        <v>388</v>
      </c>
      <c r="M101" s="14">
        <v>2000</v>
      </c>
      <c r="N101" s="14">
        <v>2020</v>
      </c>
      <c r="O101" s="13">
        <f t="shared" si="47"/>
        <v>2021</v>
      </c>
      <c r="P101" s="14">
        <v>2017</v>
      </c>
      <c r="Q101" s="14">
        <f t="shared" si="55"/>
        <v>2022</v>
      </c>
      <c r="R101" s="14">
        <v>2020</v>
      </c>
      <c r="S101" s="14">
        <f t="shared" si="56"/>
        <v>2022</v>
      </c>
      <c r="T101" s="14">
        <v>2013</v>
      </c>
      <c r="U101" s="14">
        <f t="shared" si="57"/>
        <v>2023</v>
      </c>
      <c r="V101" s="14">
        <v>2015</v>
      </c>
      <c r="W101" s="14">
        <f t="shared" si="58"/>
        <v>2025</v>
      </c>
      <c r="X101" s="14">
        <v>2015</v>
      </c>
      <c r="Y101" s="14">
        <f t="shared" si="58"/>
        <v>2025</v>
      </c>
      <c r="Z101" s="14">
        <v>2018</v>
      </c>
      <c r="AA101" s="14">
        <f t="shared" si="54"/>
        <v>2023</v>
      </c>
      <c r="AB101" s="14">
        <v>2018</v>
      </c>
      <c r="AC101" s="14">
        <f t="shared" si="54"/>
        <v>2023</v>
      </c>
      <c r="AD101" s="12"/>
      <c r="AE101" s="12"/>
      <c r="AF101" s="12"/>
      <c r="AG101" s="12"/>
      <c r="AH101" s="12"/>
    </row>
    <row r="102" spans="1:34" x14ac:dyDescent="0.25">
      <c r="A102" s="10" t="s">
        <v>338</v>
      </c>
      <c r="B102" s="10" t="s">
        <v>337</v>
      </c>
      <c r="C102" s="10" t="s">
        <v>339</v>
      </c>
      <c r="D102" s="10" t="s">
        <v>44</v>
      </c>
      <c r="E102" s="10">
        <v>248</v>
      </c>
      <c r="F102" s="11" t="s">
        <v>384</v>
      </c>
      <c r="G102" s="10" t="s">
        <v>340</v>
      </c>
      <c r="H102" s="10"/>
      <c r="I102" s="14" t="s">
        <v>388</v>
      </c>
      <c r="J102" s="14" t="s">
        <v>388</v>
      </c>
      <c r="K102" s="14" t="s">
        <v>388</v>
      </c>
      <c r="L102" s="14" t="s">
        <v>388</v>
      </c>
      <c r="M102" s="14">
        <v>2000</v>
      </c>
      <c r="N102" s="14">
        <v>2020</v>
      </c>
      <c r="O102" s="13">
        <f t="shared" si="47"/>
        <v>2021</v>
      </c>
      <c r="P102" s="14">
        <v>2017</v>
      </c>
      <c r="Q102" s="14">
        <f t="shared" si="55"/>
        <v>2022</v>
      </c>
      <c r="R102" s="14">
        <v>2020</v>
      </c>
      <c r="S102" s="14">
        <f t="shared" si="56"/>
        <v>2022</v>
      </c>
      <c r="T102" s="14">
        <v>2013</v>
      </c>
      <c r="U102" s="14">
        <f t="shared" si="57"/>
        <v>2023</v>
      </c>
      <c r="V102" s="14">
        <v>2015</v>
      </c>
      <c r="W102" s="14">
        <f t="shared" si="58"/>
        <v>2025</v>
      </c>
      <c r="X102" s="14">
        <v>2015</v>
      </c>
      <c r="Y102" s="14">
        <f t="shared" si="58"/>
        <v>2025</v>
      </c>
      <c r="Z102" s="14">
        <v>2018</v>
      </c>
      <c r="AA102" s="14">
        <f t="shared" si="54"/>
        <v>2023</v>
      </c>
      <c r="AB102" s="14">
        <v>2018</v>
      </c>
      <c r="AC102" s="14">
        <f t="shared" si="54"/>
        <v>2023</v>
      </c>
      <c r="AD102" s="12"/>
      <c r="AE102" s="12"/>
      <c r="AF102" s="12"/>
      <c r="AG102" s="12"/>
      <c r="AH102" s="12"/>
    </row>
    <row r="103" spans="1:34" x14ac:dyDescent="0.25">
      <c r="A103" s="10" t="s">
        <v>342</v>
      </c>
      <c r="B103" s="10" t="s">
        <v>341</v>
      </c>
      <c r="C103" s="10" t="s">
        <v>343</v>
      </c>
      <c r="D103" s="10" t="s">
        <v>44</v>
      </c>
      <c r="E103" s="10">
        <v>256</v>
      </c>
      <c r="F103" s="11" t="s">
        <v>384</v>
      </c>
      <c r="G103" s="10" t="s">
        <v>344</v>
      </c>
      <c r="H103" s="10"/>
      <c r="I103" s="14" t="s">
        <v>388</v>
      </c>
      <c r="J103" s="14" t="s">
        <v>388</v>
      </c>
      <c r="K103" s="14" t="s">
        <v>388</v>
      </c>
      <c r="L103" s="14" t="s">
        <v>388</v>
      </c>
      <c r="M103" s="14">
        <v>2000</v>
      </c>
      <c r="N103" s="14">
        <v>2020</v>
      </c>
      <c r="O103" s="13">
        <f t="shared" si="47"/>
        <v>2021</v>
      </c>
      <c r="P103" s="14">
        <v>2017</v>
      </c>
      <c r="Q103" s="14">
        <f t="shared" si="55"/>
        <v>2022</v>
      </c>
      <c r="R103" s="14">
        <v>2020</v>
      </c>
      <c r="S103" s="14">
        <f t="shared" si="56"/>
        <v>2022</v>
      </c>
      <c r="T103" s="14">
        <v>2013</v>
      </c>
      <c r="U103" s="14">
        <f t="shared" si="57"/>
        <v>2023</v>
      </c>
      <c r="V103" s="14">
        <v>2015</v>
      </c>
      <c r="W103" s="14">
        <f t="shared" si="58"/>
        <v>2025</v>
      </c>
      <c r="X103" s="14">
        <v>2015</v>
      </c>
      <c r="Y103" s="14">
        <f t="shared" si="58"/>
        <v>2025</v>
      </c>
      <c r="Z103" s="14">
        <v>2018</v>
      </c>
      <c r="AA103" s="14">
        <f t="shared" si="54"/>
        <v>2023</v>
      </c>
      <c r="AB103" s="14">
        <v>2018</v>
      </c>
      <c r="AC103" s="14">
        <f t="shared" si="54"/>
        <v>2023</v>
      </c>
      <c r="AD103" s="12"/>
      <c r="AE103" s="12"/>
      <c r="AF103" s="12"/>
      <c r="AG103" s="12"/>
      <c r="AH103" s="12"/>
    </row>
    <row r="104" spans="1:34" x14ac:dyDescent="0.25">
      <c r="A104" s="10" t="s">
        <v>346</v>
      </c>
      <c r="B104" s="10" t="s">
        <v>345</v>
      </c>
      <c r="C104" s="10" t="s">
        <v>347</v>
      </c>
      <c r="D104" s="10" t="s">
        <v>44</v>
      </c>
      <c r="E104" s="10">
        <v>248</v>
      </c>
      <c r="F104" s="11" t="s">
        <v>384</v>
      </c>
      <c r="G104" s="10" t="s">
        <v>348</v>
      </c>
      <c r="H104" s="10"/>
      <c r="I104" s="14" t="s">
        <v>388</v>
      </c>
      <c r="J104" s="14" t="s">
        <v>388</v>
      </c>
      <c r="K104" s="14" t="s">
        <v>388</v>
      </c>
      <c r="L104" s="14" t="s">
        <v>388</v>
      </c>
      <c r="M104" s="14">
        <v>2000</v>
      </c>
      <c r="N104" s="14">
        <v>2020</v>
      </c>
      <c r="O104" s="13">
        <f t="shared" si="47"/>
        <v>2021</v>
      </c>
      <c r="P104" s="14">
        <v>2017</v>
      </c>
      <c r="Q104" s="14">
        <f t="shared" si="55"/>
        <v>2022</v>
      </c>
      <c r="R104" s="14">
        <v>2020</v>
      </c>
      <c r="S104" s="14">
        <f t="shared" si="56"/>
        <v>2022</v>
      </c>
      <c r="T104" s="14">
        <v>2013</v>
      </c>
      <c r="U104" s="14">
        <f t="shared" si="57"/>
        <v>2023</v>
      </c>
      <c r="V104" s="14">
        <v>2015</v>
      </c>
      <c r="W104" s="14">
        <f t="shared" si="58"/>
        <v>2025</v>
      </c>
      <c r="X104" s="14">
        <v>2015</v>
      </c>
      <c r="Y104" s="14">
        <f t="shared" si="58"/>
        <v>2025</v>
      </c>
      <c r="Z104" s="14">
        <v>2018</v>
      </c>
      <c r="AA104" s="14">
        <f t="shared" si="54"/>
        <v>2023</v>
      </c>
      <c r="AB104" s="14">
        <v>2018</v>
      </c>
      <c r="AC104" s="14">
        <f t="shared" si="54"/>
        <v>2023</v>
      </c>
      <c r="AD104" s="12"/>
      <c r="AE104" s="12"/>
      <c r="AF104" s="12"/>
      <c r="AG104" s="12"/>
      <c r="AH104" s="12"/>
    </row>
    <row r="105" spans="1:34" ht="26.25" x14ac:dyDescent="0.25">
      <c r="A105" s="10" t="s">
        <v>350</v>
      </c>
      <c r="B105" s="10" t="s">
        <v>349</v>
      </c>
      <c r="C105" s="10" t="s">
        <v>351</v>
      </c>
      <c r="D105" s="10" t="s">
        <v>44</v>
      </c>
      <c r="E105" s="10">
        <v>250</v>
      </c>
      <c r="F105" s="11" t="s">
        <v>384</v>
      </c>
      <c r="G105" s="10" t="s">
        <v>267</v>
      </c>
      <c r="H105" s="10" t="s">
        <v>109</v>
      </c>
      <c r="I105" s="14" t="s">
        <v>388</v>
      </c>
      <c r="J105" s="14" t="s">
        <v>388</v>
      </c>
      <c r="K105" s="14" t="s">
        <v>388</v>
      </c>
      <c r="L105" s="14" t="s">
        <v>388</v>
      </c>
      <c r="M105" s="14">
        <v>2000</v>
      </c>
      <c r="N105" s="14">
        <v>2020</v>
      </c>
      <c r="O105" s="13">
        <f t="shared" si="47"/>
        <v>2021</v>
      </c>
      <c r="P105" s="14">
        <v>2017</v>
      </c>
      <c r="Q105" s="14">
        <f t="shared" si="55"/>
        <v>2022</v>
      </c>
      <c r="R105" s="14">
        <v>2020</v>
      </c>
      <c r="S105" s="14">
        <f t="shared" si="56"/>
        <v>2022</v>
      </c>
      <c r="T105" s="14">
        <v>2013</v>
      </c>
      <c r="U105" s="14">
        <f t="shared" si="57"/>
        <v>2023</v>
      </c>
      <c r="V105" s="14">
        <v>2015</v>
      </c>
      <c r="W105" s="14">
        <f t="shared" si="58"/>
        <v>2025</v>
      </c>
      <c r="X105" s="14">
        <v>2015</v>
      </c>
      <c r="Y105" s="14">
        <f t="shared" si="58"/>
        <v>2025</v>
      </c>
      <c r="Z105" s="14">
        <v>2018</v>
      </c>
      <c r="AA105" s="14">
        <f t="shared" si="54"/>
        <v>2023</v>
      </c>
      <c r="AB105" s="14">
        <v>2018</v>
      </c>
      <c r="AC105" s="14">
        <f t="shared" si="54"/>
        <v>2023</v>
      </c>
      <c r="AD105" s="12"/>
      <c r="AE105" s="12"/>
      <c r="AF105" s="12"/>
      <c r="AG105" s="12"/>
      <c r="AH105" s="12"/>
    </row>
    <row r="106" spans="1:34" ht="26.25" x14ac:dyDescent="0.25">
      <c r="A106" s="10" t="s">
        <v>353</v>
      </c>
      <c r="B106" s="10" t="s">
        <v>352</v>
      </c>
      <c r="C106" s="10" t="s">
        <v>354</v>
      </c>
      <c r="D106" s="10" t="s">
        <v>280</v>
      </c>
      <c r="E106" s="10">
        <v>117</v>
      </c>
      <c r="F106" s="11" t="s">
        <v>385</v>
      </c>
      <c r="G106" s="10" t="s">
        <v>355</v>
      </c>
      <c r="H106" s="10" t="s">
        <v>356</v>
      </c>
      <c r="I106" s="14" t="s">
        <v>388</v>
      </c>
      <c r="J106" s="14" t="s">
        <v>388</v>
      </c>
      <c r="K106" s="14" t="s">
        <v>388</v>
      </c>
      <c r="L106" s="14" t="s">
        <v>388</v>
      </c>
      <c r="M106" s="14">
        <v>1989</v>
      </c>
      <c r="N106" s="14">
        <v>2020</v>
      </c>
      <c r="O106" s="13">
        <f t="shared" si="47"/>
        <v>2021</v>
      </c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7"/>
      <c r="AE106" s="17"/>
      <c r="AF106" s="17"/>
      <c r="AG106" s="17"/>
      <c r="AH106" s="12"/>
    </row>
  </sheetData>
  <mergeCells count="16">
    <mergeCell ref="AD2:AH2"/>
    <mergeCell ref="A2:A3"/>
    <mergeCell ref="B2:B3"/>
    <mergeCell ref="C2:C3"/>
    <mergeCell ref="D2:D3"/>
    <mergeCell ref="E2:H2"/>
    <mergeCell ref="I2:L2"/>
    <mergeCell ref="N3:O3"/>
    <mergeCell ref="P3:Q3"/>
    <mergeCell ref="R3:S3"/>
    <mergeCell ref="T3:U3"/>
    <mergeCell ref="V3:W3"/>
    <mergeCell ref="X3:Y3"/>
    <mergeCell ref="Z3:AA3"/>
    <mergeCell ref="AB3:AC3"/>
    <mergeCell ref="M2:AC2"/>
  </mergeCells>
  <dataValidations count="1">
    <dataValidation type="list" operator="equal" allowBlank="1" showInputMessage="1" showErrorMessage="1" sqref="I6:L106">
      <formula1>$AK$6:$AK$8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6"/>
  <sheetViews>
    <sheetView tabSelected="1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Y110" sqref="Y110"/>
    </sheetView>
  </sheetViews>
  <sheetFormatPr defaultRowHeight="15" x14ac:dyDescent="0.25"/>
  <cols>
    <col min="1" max="1" width="4.7109375" customWidth="1"/>
    <col min="2" max="2" width="4.42578125" customWidth="1"/>
    <col min="3" max="3" width="27.140625" bestFit="1" customWidth="1"/>
    <col min="4" max="4" width="26.140625" bestFit="1" customWidth="1"/>
    <col min="5" max="5" width="8.42578125" bestFit="1" customWidth="1"/>
    <col min="6" max="6" width="8.140625" bestFit="1" customWidth="1"/>
    <col min="7" max="7" width="23.85546875" customWidth="1"/>
    <col min="8" max="8" width="17.42578125" customWidth="1"/>
    <col min="14" max="14" width="9" customWidth="1"/>
    <col min="15" max="15" width="9.42578125" customWidth="1"/>
  </cols>
  <sheetData>
    <row r="1" spans="1:37" ht="15.75" thickBot="1" x14ac:dyDescent="0.3"/>
    <row r="2" spans="1:37" x14ac:dyDescent="0.25">
      <c r="A2" s="21" t="s">
        <v>357</v>
      </c>
      <c r="B2" s="23" t="s">
        <v>358</v>
      </c>
      <c r="C2" s="23" t="s">
        <v>359</v>
      </c>
      <c r="D2" s="23" t="s">
        <v>360</v>
      </c>
      <c r="E2" s="26" t="s">
        <v>361</v>
      </c>
      <c r="F2" s="27"/>
      <c r="G2" s="27"/>
      <c r="H2" s="28"/>
      <c r="I2" s="29" t="s">
        <v>362</v>
      </c>
      <c r="J2" s="30"/>
      <c r="K2" s="30"/>
      <c r="L2" s="31"/>
      <c r="M2" s="34" t="s">
        <v>363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6"/>
      <c r="AD2" s="18" t="s">
        <v>396</v>
      </c>
      <c r="AE2" s="19"/>
      <c r="AF2" s="19"/>
      <c r="AG2" s="19"/>
      <c r="AH2" s="20"/>
    </row>
    <row r="3" spans="1:37" ht="57" thickBot="1" x14ac:dyDescent="0.3">
      <c r="A3" s="22"/>
      <c r="B3" s="24"/>
      <c r="C3" s="24"/>
      <c r="D3" s="25"/>
      <c r="E3" s="1" t="s">
        <v>364</v>
      </c>
      <c r="F3" s="2" t="s">
        <v>365</v>
      </c>
      <c r="G3" s="3" t="s">
        <v>366</v>
      </c>
      <c r="H3" s="4" t="s">
        <v>367</v>
      </c>
      <c r="I3" s="15" t="s">
        <v>368</v>
      </c>
      <c r="J3" s="15" t="s">
        <v>369</v>
      </c>
      <c r="K3" s="15" t="s">
        <v>370</v>
      </c>
      <c r="L3" s="15" t="s">
        <v>371</v>
      </c>
      <c r="M3" s="6" t="s">
        <v>372</v>
      </c>
      <c r="N3" s="32" t="s">
        <v>395</v>
      </c>
      <c r="O3" s="33"/>
      <c r="P3" s="32" t="s">
        <v>394</v>
      </c>
      <c r="Q3" s="33"/>
      <c r="R3" s="32" t="s">
        <v>373</v>
      </c>
      <c r="S3" s="33"/>
      <c r="T3" s="32" t="s">
        <v>374</v>
      </c>
      <c r="U3" s="33"/>
      <c r="V3" s="32" t="s">
        <v>375</v>
      </c>
      <c r="W3" s="33"/>
      <c r="X3" s="32" t="s">
        <v>376</v>
      </c>
      <c r="Y3" s="33"/>
      <c r="Z3" s="32" t="s">
        <v>377</v>
      </c>
      <c r="AA3" s="33"/>
      <c r="AB3" s="32" t="s">
        <v>378</v>
      </c>
      <c r="AC3" s="33"/>
      <c r="AD3" s="7" t="s">
        <v>379</v>
      </c>
      <c r="AE3" s="7" t="s">
        <v>380</v>
      </c>
      <c r="AF3" s="7" t="s">
        <v>381</v>
      </c>
      <c r="AG3" s="7" t="s">
        <v>382</v>
      </c>
      <c r="AH3" s="8" t="s">
        <v>383</v>
      </c>
    </row>
    <row r="4" spans="1:37" ht="34.5" thickBot="1" x14ac:dyDescent="0.3">
      <c r="N4" s="6" t="s">
        <v>390</v>
      </c>
      <c r="O4" s="6" t="s">
        <v>391</v>
      </c>
      <c r="P4" s="7" t="s">
        <v>392</v>
      </c>
      <c r="Q4" s="7" t="s">
        <v>393</v>
      </c>
      <c r="R4" s="7" t="s">
        <v>392</v>
      </c>
      <c r="S4" s="7" t="s">
        <v>393</v>
      </c>
      <c r="T4" s="7" t="s">
        <v>392</v>
      </c>
      <c r="U4" s="7" t="s">
        <v>393</v>
      </c>
      <c r="V4" s="7" t="s">
        <v>392</v>
      </c>
      <c r="W4" s="7" t="s">
        <v>393</v>
      </c>
      <c r="X4" s="7" t="s">
        <v>392</v>
      </c>
      <c r="Y4" s="7" t="s">
        <v>393</v>
      </c>
      <c r="Z4" s="7" t="s">
        <v>392</v>
      </c>
      <c r="AA4" s="7" t="s">
        <v>393</v>
      </c>
      <c r="AB4" s="7" t="s">
        <v>392</v>
      </c>
      <c r="AC4" s="7" t="s">
        <v>393</v>
      </c>
    </row>
    <row r="6" spans="1:37" x14ac:dyDescent="0.25">
      <c r="A6" s="10" t="s">
        <v>9</v>
      </c>
      <c r="B6" s="10"/>
      <c r="C6" s="10" t="s">
        <v>11</v>
      </c>
      <c r="D6" s="10" t="s">
        <v>10</v>
      </c>
      <c r="E6" s="10">
        <v>195.9</v>
      </c>
      <c r="F6" s="11" t="s">
        <v>384</v>
      </c>
      <c r="G6" s="10" t="s">
        <v>12</v>
      </c>
      <c r="H6" s="10" t="s">
        <v>13</v>
      </c>
      <c r="I6" s="14" t="s">
        <v>388</v>
      </c>
      <c r="J6" s="14" t="s">
        <v>388</v>
      </c>
      <c r="K6" s="14" t="s">
        <v>388</v>
      </c>
      <c r="L6" s="14" t="s">
        <v>388</v>
      </c>
      <c r="M6" s="14">
        <v>2000</v>
      </c>
      <c r="N6" s="14">
        <v>2021</v>
      </c>
      <c r="O6" s="13">
        <f>N6+1</f>
        <v>2022</v>
      </c>
      <c r="P6" s="14">
        <v>2021</v>
      </c>
      <c r="Q6" s="14">
        <f t="shared" ref="Q6:Q29" si="0">P6+5</f>
        <v>2026</v>
      </c>
      <c r="R6" s="14">
        <v>2021</v>
      </c>
      <c r="S6" s="14">
        <f>R6+2</f>
        <v>2023</v>
      </c>
      <c r="T6" s="14">
        <v>2021</v>
      </c>
      <c r="U6" s="14">
        <f>T6+10</f>
        <v>2031</v>
      </c>
      <c r="V6" s="14">
        <v>2021</v>
      </c>
      <c r="W6" s="14">
        <f>V6+10</f>
        <v>2031</v>
      </c>
      <c r="X6" s="14">
        <v>2021</v>
      </c>
      <c r="Y6" s="14">
        <f>X6+10</f>
        <v>2031</v>
      </c>
      <c r="Z6" s="14">
        <v>2021</v>
      </c>
      <c r="AA6" s="14">
        <f>Z6+5</f>
        <v>2026</v>
      </c>
      <c r="AB6" s="14">
        <v>2021</v>
      </c>
      <c r="AC6" s="14">
        <f>AB6+5</f>
        <v>2026</v>
      </c>
      <c r="AD6" s="12"/>
      <c r="AE6" s="12"/>
      <c r="AF6" s="12"/>
      <c r="AG6" s="12"/>
      <c r="AH6" s="12"/>
      <c r="AK6" s="9" t="s">
        <v>387</v>
      </c>
    </row>
    <row r="7" spans="1:37" x14ac:dyDescent="0.25">
      <c r="A7" s="10" t="s">
        <v>15</v>
      </c>
      <c r="B7" s="10"/>
      <c r="C7" s="10" t="s">
        <v>16</v>
      </c>
      <c r="D7" s="10" t="s">
        <v>10</v>
      </c>
      <c r="E7" s="10">
        <v>99.8</v>
      </c>
      <c r="F7" s="11" t="s">
        <v>384</v>
      </c>
      <c r="G7" s="10" t="s">
        <v>12</v>
      </c>
      <c r="H7" s="10" t="s">
        <v>13</v>
      </c>
      <c r="I7" s="14" t="s">
        <v>388</v>
      </c>
      <c r="J7" s="14" t="s">
        <v>388</v>
      </c>
      <c r="K7" s="14" t="s">
        <v>388</v>
      </c>
      <c r="L7" s="14" t="s">
        <v>388</v>
      </c>
      <c r="M7" s="14">
        <v>2000</v>
      </c>
      <c r="N7" s="14">
        <v>2021</v>
      </c>
      <c r="O7" s="13">
        <f t="shared" ref="O7:O70" si="1">N7+1</f>
        <v>2022</v>
      </c>
      <c r="P7" s="14">
        <v>2021</v>
      </c>
      <c r="Q7" s="14">
        <f t="shared" si="0"/>
        <v>2026</v>
      </c>
      <c r="R7" s="14">
        <v>2021</v>
      </c>
      <c r="S7" s="14">
        <f t="shared" ref="S7:S42" si="2">R7+2</f>
        <v>2023</v>
      </c>
      <c r="T7" s="14">
        <v>2021</v>
      </c>
      <c r="U7" s="14">
        <f t="shared" ref="U7:U42" si="3">T7+10</f>
        <v>2031</v>
      </c>
      <c r="V7" s="14">
        <v>2021</v>
      </c>
      <c r="W7" s="14">
        <f t="shared" ref="W7:Y42" si="4">V7+10</f>
        <v>2031</v>
      </c>
      <c r="X7" s="14">
        <v>2021</v>
      </c>
      <c r="Y7" s="14">
        <f t="shared" si="4"/>
        <v>2031</v>
      </c>
      <c r="Z7" s="14">
        <v>2021</v>
      </c>
      <c r="AA7" s="14">
        <f t="shared" ref="AA7:AC29" si="5">Z7+5</f>
        <v>2026</v>
      </c>
      <c r="AB7" s="14">
        <v>2021</v>
      </c>
      <c r="AC7" s="14">
        <f t="shared" si="5"/>
        <v>2026</v>
      </c>
      <c r="AD7" s="12"/>
      <c r="AE7" s="12"/>
      <c r="AF7" s="12"/>
      <c r="AG7" s="12"/>
      <c r="AH7" s="12"/>
      <c r="AK7" s="9" t="s">
        <v>388</v>
      </c>
    </row>
    <row r="8" spans="1:37" x14ac:dyDescent="0.25">
      <c r="A8" s="10" t="s">
        <v>17</v>
      </c>
      <c r="B8" s="10"/>
      <c r="C8" s="10" t="s">
        <v>18</v>
      </c>
      <c r="D8" s="10" t="s">
        <v>10</v>
      </c>
      <c r="E8" s="10">
        <v>27.7</v>
      </c>
      <c r="F8" s="11" t="s">
        <v>384</v>
      </c>
      <c r="G8" s="10" t="s">
        <v>12</v>
      </c>
      <c r="H8" s="10" t="s">
        <v>13</v>
      </c>
      <c r="I8" s="14" t="s">
        <v>388</v>
      </c>
      <c r="J8" s="14" t="s">
        <v>388</v>
      </c>
      <c r="K8" s="14" t="s">
        <v>388</v>
      </c>
      <c r="L8" s="14" t="s">
        <v>388</v>
      </c>
      <c r="M8" s="14">
        <v>2000</v>
      </c>
      <c r="N8" s="14">
        <v>2021</v>
      </c>
      <c r="O8" s="13">
        <f t="shared" si="1"/>
        <v>2022</v>
      </c>
      <c r="P8" s="14">
        <v>2021</v>
      </c>
      <c r="Q8" s="14">
        <f t="shared" si="0"/>
        <v>2026</v>
      </c>
      <c r="R8" s="14">
        <v>2021</v>
      </c>
      <c r="S8" s="14">
        <f t="shared" si="2"/>
        <v>2023</v>
      </c>
      <c r="T8" s="14">
        <v>2021</v>
      </c>
      <c r="U8" s="14">
        <f t="shared" si="3"/>
        <v>2031</v>
      </c>
      <c r="V8" s="14">
        <v>2021</v>
      </c>
      <c r="W8" s="14">
        <f t="shared" si="4"/>
        <v>2031</v>
      </c>
      <c r="X8" s="14">
        <v>2021</v>
      </c>
      <c r="Y8" s="14">
        <f t="shared" si="4"/>
        <v>2031</v>
      </c>
      <c r="Z8" s="14">
        <v>2021</v>
      </c>
      <c r="AA8" s="14">
        <f t="shared" si="5"/>
        <v>2026</v>
      </c>
      <c r="AB8" s="14">
        <v>2021</v>
      </c>
      <c r="AC8" s="14">
        <f t="shared" si="5"/>
        <v>2026</v>
      </c>
      <c r="AD8" s="12"/>
      <c r="AE8" s="12"/>
      <c r="AF8" s="12"/>
      <c r="AG8" s="12"/>
      <c r="AH8" s="12"/>
      <c r="AK8" s="9" t="s">
        <v>389</v>
      </c>
    </row>
    <row r="9" spans="1:37" x14ac:dyDescent="0.25">
      <c r="A9" s="10" t="s">
        <v>19</v>
      </c>
      <c r="B9" s="10"/>
      <c r="C9" s="10" t="s">
        <v>20</v>
      </c>
      <c r="D9" s="10" t="s">
        <v>10</v>
      </c>
      <c r="E9" s="10">
        <v>37.6</v>
      </c>
      <c r="F9" s="11" t="s">
        <v>384</v>
      </c>
      <c r="G9" s="10" t="s">
        <v>12</v>
      </c>
      <c r="H9" s="10" t="s">
        <v>13</v>
      </c>
      <c r="I9" s="14" t="s">
        <v>388</v>
      </c>
      <c r="J9" s="14" t="s">
        <v>388</v>
      </c>
      <c r="K9" s="14" t="s">
        <v>388</v>
      </c>
      <c r="L9" s="14" t="s">
        <v>388</v>
      </c>
      <c r="M9" s="14">
        <v>2015</v>
      </c>
      <c r="N9" s="14">
        <v>2021</v>
      </c>
      <c r="O9" s="13">
        <f t="shared" si="1"/>
        <v>2022</v>
      </c>
      <c r="P9" s="14">
        <v>2021</v>
      </c>
      <c r="Q9" s="14">
        <f t="shared" si="0"/>
        <v>2026</v>
      </c>
      <c r="R9" s="14">
        <v>2021</v>
      </c>
      <c r="S9" s="14">
        <f t="shared" si="2"/>
        <v>2023</v>
      </c>
      <c r="T9" s="14">
        <v>2021</v>
      </c>
      <c r="U9" s="14">
        <f t="shared" si="3"/>
        <v>2031</v>
      </c>
      <c r="V9" s="14">
        <v>2021</v>
      </c>
      <c r="W9" s="14">
        <f t="shared" si="4"/>
        <v>2031</v>
      </c>
      <c r="X9" s="14">
        <v>2021</v>
      </c>
      <c r="Y9" s="14">
        <f t="shared" si="4"/>
        <v>2031</v>
      </c>
      <c r="Z9" s="14">
        <v>2021</v>
      </c>
      <c r="AA9" s="14">
        <f t="shared" si="5"/>
        <v>2026</v>
      </c>
      <c r="AB9" s="14">
        <v>2021</v>
      </c>
      <c r="AC9" s="14">
        <f t="shared" si="5"/>
        <v>2026</v>
      </c>
      <c r="AD9" s="12"/>
      <c r="AE9" s="12"/>
      <c r="AF9" s="12"/>
      <c r="AG9" s="12"/>
      <c r="AH9" s="12"/>
    </row>
    <row r="10" spans="1:37" x14ac:dyDescent="0.25">
      <c r="A10" s="10" t="s">
        <v>21</v>
      </c>
      <c r="B10" s="10"/>
      <c r="C10" s="10" t="s">
        <v>22</v>
      </c>
      <c r="D10" s="10" t="s">
        <v>10</v>
      </c>
      <c r="E10" s="10">
        <v>37.6</v>
      </c>
      <c r="F10" s="11" t="s">
        <v>384</v>
      </c>
      <c r="G10" s="10" t="s">
        <v>12</v>
      </c>
      <c r="H10" s="10" t="s">
        <v>13</v>
      </c>
      <c r="I10" s="14" t="s">
        <v>388</v>
      </c>
      <c r="J10" s="14" t="s">
        <v>388</v>
      </c>
      <c r="K10" s="14" t="s">
        <v>388</v>
      </c>
      <c r="L10" s="14" t="s">
        <v>388</v>
      </c>
      <c r="M10" s="14">
        <v>2015</v>
      </c>
      <c r="N10" s="14">
        <v>2021</v>
      </c>
      <c r="O10" s="13">
        <f t="shared" si="1"/>
        <v>2022</v>
      </c>
      <c r="P10" s="14">
        <v>2021</v>
      </c>
      <c r="Q10" s="14">
        <f t="shared" si="0"/>
        <v>2026</v>
      </c>
      <c r="R10" s="14">
        <v>2021</v>
      </c>
      <c r="S10" s="14">
        <f t="shared" si="2"/>
        <v>2023</v>
      </c>
      <c r="T10" s="14">
        <v>2021</v>
      </c>
      <c r="U10" s="14">
        <f t="shared" si="3"/>
        <v>2031</v>
      </c>
      <c r="V10" s="14">
        <v>2021</v>
      </c>
      <c r="W10" s="14">
        <f t="shared" si="4"/>
        <v>2031</v>
      </c>
      <c r="X10" s="14">
        <v>2021</v>
      </c>
      <c r="Y10" s="14">
        <f t="shared" si="4"/>
        <v>2031</v>
      </c>
      <c r="Z10" s="14">
        <v>2021</v>
      </c>
      <c r="AA10" s="14">
        <f t="shared" si="5"/>
        <v>2026</v>
      </c>
      <c r="AB10" s="14">
        <v>2021</v>
      </c>
      <c r="AC10" s="14">
        <f t="shared" si="5"/>
        <v>2026</v>
      </c>
      <c r="AD10" s="12"/>
      <c r="AE10" s="12"/>
      <c r="AF10" s="12"/>
      <c r="AG10" s="12"/>
      <c r="AH10" s="12"/>
    </row>
    <row r="11" spans="1:37" x14ac:dyDescent="0.25">
      <c r="A11" s="10" t="s">
        <v>23</v>
      </c>
      <c r="B11" s="10"/>
      <c r="C11" s="10" t="s">
        <v>24</v>
      </c>
      <c r="D11" s="10" t="s">
        <v>10</v>
      </c>
      <c r="E11" s="10">
        <v>26.2</v>
      </c>
      <c r="F11" s="11" t="s">
        <v>386</v>
      </c>
      <c r="G11" s="10" t="s">
        <v>12</v>
      </c>
      <c r="H11" s="10" t="s">
        <v>13</v>
      </c>
      <c r="I11" s="14" t="s">
        <v>388</v>
      </c>
      <c r="J11" s="14" t="s">
        <v>388</v>
      </c>
      <c r="K11" s="14" t="s">
        <v>388</v>
      </c>
      <c r="L11" s="14" t="s">
        <v>388</v>
      </c>
      <c r="M11" s="14">
        <v>2017</v>
      </c>
      <c r="N11" s="14">
        <v>2021</v>
      </c>
      <c r="O11" s="13">
        <f t="shared" si="1"/>
        <v>2022</v>
      </c>
      <c r="P11" s="14">
        <v>2021</v>
      </c>
      <c r="Q11" s="14">
        <f t="shared" si="0"/>
        <v>2026</v>
      </c>
      <c r="R11" s="14">
        <v>2021</v>
      </c>
      <c r="S11" s="14">
        <f t="shared" si="2"/>
        <v>2023</v>
      </c>
      <c r="T11" s="14">
        <v>2021</v>
      </c>
      <c r="U11" s="14">
        <f t="shared" si="3"/>
        <v>2031</v>
      </c>
      <c r="V11" s="14">
        <v>2021</v>
      </c>
      <c r="W11" s="14">
        <f t="shared" si="4"/>
        <v>2031</v>
      </c>
      <c r="X11" s="14">
        <v>2021</v>
      </c>
      <c r="Y11" s="14">
        <f t="shared" si="4"/>
        <v>2031</v>
      </c>
      <c r="Z11" s="14">
        <v>2021</v>
      </c>
      <c r="AA11" s="14">
        <f t="shared" si="5"/>
        <v>2026</v>
      </c>
      <c r="AB11" s="14">
        <v>2021</v>
      </c>
      <c r="AC11" s="14">
        <f t="shared" si="5"/>
        <v>2026</v>
      </c>
      <c r="AD11" s="12"/>
      <c r="AE11" s="12"/>
      <c r="AF11" s="12"/>
      <c r="AG11" s="12"/>
      <c r="AH11" s="12"/>
    </row>
    <row r="12" spans="1:37" x14ac:dyDescent="0.25">
      <c r="A12" s="10" t="s">
        <v>25</v>
      </c>
      <c r="B12" s="10"/>
      <c r="C12" s="10" t="s">
        <v>26</v>
      </c>
      <c r="D12" s="10" t="s">
        <v>10</v>
      </c>
      <c r="E12" s="10">
        <v>26.2</v>
      </c>
      <c r="F12" s="11" t="s">
        <v>386</v>
      </c>
      <c r="G12" s="10" t="s">
        <v>12</v>
      </c>
      <c r="H12" s="10" t="s">
        <v>13</v>
      </c>
      <c r="I12" s="14" t="s">
        <v>388</v>
      </c>
      <c r="J12" s="14" t="s">
        <v>388</v>
      </c>
      <c r="K12" s="14" t="s">
        <v>388</v>
      </c>
      <c r="L12" s="14" t="s">
        <v>388</v>
      </c>
      <c r="M12" s="14">
        <v>2017</v>
      </c>
      <c r="N12" s="14">
        <v>2021</v>
      </c>
      <c r="O12" s="13">
        <f t="shared" si="1"/>
        <v>2022</v>
      </c>
      <c r="P12" s="14">
        <v>2021</v>
      </c>
      <c r="Q12" s="14">
        <f t="shared" si="0"/>
        <v>2026</v>
      </c>
      <c r="R12" s="14">
        <v>2021</v>
      </c>
      <c r="S12" s="14">
        <f t="shared" si="2"/>
        <v>2023</v>
      </c>
      <c r="T12" s="14">
        <v>2021</v>
      </c>
      <c r="U12" s="14">
        <f t="shared" si="3"/>
        <v>2031</v>
      </c>
      <c r="V12" s="14">
        <v>2021</v>
      </c>
      <c r="W12" s="14">
        <f t="shared" si="4"/>
        <v>2031</v>
      </c>
      <c r="X12" s="14">
        <v>2021</v>
      </c>
      <c r="Y12" s="14">
        <f t="shared" si="4"/>
        <v>2031</v>
      </c>
      <c r="Z12" s="14">
        <v>2021</v>
      </c>
      <c r="AA12" s="14">
        <f t="shared" si="5"/>
        <v>2026</v>
      </c>
      <c r="AB12" s="14">
        <v>2021</v>
      </c>
      <c r="AC12" s="14">
        <f t="shared" si="5"/>
        <v>2026</v>
      </c>
      <c r="AD12" s="12"/>
      <c r="AE12" s="12"/>
      <c r="AF12" s="12"/>
      <c r="AG12" s="12"/>
      <c r="AH12" s="12"/>
    </row>
    <row r="13" spans="1:37" x14ac:dyDescent="0.25">
      <c r="A13" s="10" t="s">
        <v>27</v>
      </c>
      <c r="B13" s="10"/>
      <c r="C13" s="10" t="s">
        <v>28</v>
      </c>
      <c r="D13" s="10" t="s">
        <v>10</v>
      </c>
      <c r="E13" s="10">
        <v>26.2</v>
      </c>
      <c r="F13" s="11" t="s">
        <v>386</v>
      </c>
      <c r="G13" s="10" t="s">
        <v>12</v>
      </c>
      <c r="H13" s="10" t="s">
        <v>13</v>
      </c>
      <c r="I13" s="14" t="s">
        <v>388</v>
      </c>
      <c r="J13" s="14" t="s">
        <v>388</v>
      </c>
      <c r="K13" s="14" t="s">
        <v>388</v>
      </c>
      <c r="L13" s="14" t="s">
        <v>388</v>
      </c>
      <c r="M13" s="14">
        <v>2017</v>
      </c>
      <c r="N13" s="14">
        <v>2021</v>
      </c>
      <c r="O13" s="13">
        <f t="shared" si="1"/>
        <v>2022</v>
      </c>
      <c r="P13" s="14">
        <v>2021</v>
      </c>
      <c r="Q13" s="14">
        <f t="shared" si="0"/>
        <v>2026</v>
      </c>
      <c r="R13" s="14">
        <v>2021</v>
      </c>
      <c r="S13" s="14">
        <f t="shared" si="2"/>
        <v>2023</v>
      </c>
      <c r="T13" s="14">
        <v>2021</v>
      </c>
      <c r="U13" s="14">
        <f t="shared" si="3"/>
        <v>2031</v>
      </c>
      <c r="V13" s="14">
        <v>2021</v>
      </c>
      <c r="W13" s="14">
        <f t="shared" si="4"/>
        <v>2031</v>
      </c>
      <c r="X13" s="14">
        <v>2021</v>
      </c>
      <c r="Y13" s="14">
        <f t="shared" si="4"/>
        <v>2031</v>
      </c>
      <c r="Z13" s="14">
        <v>2021</v>
      </c>
      <c r="AA13" s="14">
        <f t="shared" si="5"/>
        <v>2026</v>
      </c>
      <c r="AB13" s="14">
        <v>2021</v>
      </c>
      <c r="AC13" s="14">
        <f t="shared" si="5"/>
        <v>2026</v>
      </c>
      <c r="AD13" s="12"/>
      <c r="AE13" s="12"/>
      <c r="AF13" s="12"/>
      <c r="AG13" s="12"/>
      <c r="AH13" s="12"/>
    </row>
    <row r="14" spans="1:37" x14ac:dyDescent="0.25">
      <c r="A14" s="10" t="s">
        <v>29</v>
      </c>
      <c r="B14" s="10"/>
      <c r="C14" s="10" t="s">
        <v>30</v>
      </c>
      <c r="D14" s="10" t="s">
        <v>10</v>
      </c>
      <c r="E14" s="10">
        <v>524.1</v>
      </c>
      <c r="F14" s="11" t="s">
        <v>384</v>
      </c>
      <c r="G14" s="10" t="s">
        <v>12</v>
      </c>
      <c r="H14" s="10" t="s">
        <v>13</v>
      </c>
      <c r="I14" s="14" t="s">
        <v>388</v>
      </c>
      <c r="J14" s="14" t="s">
        <v>388</v>
      </c>
      <c r="K14" s="14" t="s">
        <v>388</v>
      </c>
      <c r="L14" s="14" t="s">
        <v>388</v>
      </c>
      <c r="M14" s="14">
        <v>1987</v>
      </c>
      <c r="N14" s="14">
        <v>2021</v>
      </c>
      <c r="O14" s="13">
        <f t="shared" si="1"/>
        <v>2022</v>
      </c>
      <c r="P14" s="14">
        <v>2021</v>
      </c>
      <c r="Q14" s="14">
        <f t="shared" si="0"/>
        <v>2026</v>
      </c>
      <c r="R14" s="14">
        <v>2021</v>
      </c>
      <c r="S14" s="14">
        <f t="shared" si="2"/>
        <v>2023</v>
      </c>
      <c r="T14" s="14">
        <v>2021</v>
      </c>
      <c r="U14" s="14">
        <f t="shared" si="3"/>
        <v>2031</v>
      </c>
      <c r="V14" s="14">
        <v>2021</v>
      </c>
      <c r="W14" s="14">
        <f t="shared" si="4"/>
        <v>2031</v>
      </c>
      <c r="X14" s="14">
        <v>2021</v>
      </c>
      <c r="Y14" s="14">
        <f t="shared" si="4"/>
        <v>2031</v>
      </c>
      <c r="Z14" s="14">
        <v>2021</v>
      </c>
      <c r="AA14" s="14">
        <f t="shared" si="5"/>
        <v>2026</v>
      </c>
      <c r="AB14" s="14">
        <v>2021</v>
      </c>
      <c r="AC14" s="14">
        <f t="shared" si="5"/>
        <v>2026</v>
      </c>
      <c r="AD14" s="12"/>
      <c r="AE14" s="12"/>
      <c r="AF14" s="12"/>
      <c r="AG14" s="12"/>
      <c r="AH14" s="12"/>
    </row>
    <row r="15" spans="1:37" x14ac:dyDescent="0.25">
      <c r="A15" s="10" t="s">
        <v>31</v>
      </c>
      <c r="B15" s="10"/>
      <c r="C15" s="10" t="s">
        <v>32</v>
      </c>
      <c r="D15" s="10" t="s">
        <v>10</v>
      </c>
      <c r="E15" s="10">
        <v>84.6</v>
      </c>
      <c r="F15" s="11" t="s">
        <v>384</v>
      </c>
      <c r="G15" s="10" t="s">
        <v>12</v>
      </c>
      <c r="H15" s="10" t="s">
        <v>13</v>
      </c>
      <c r="I15" s="14" t="s">
        <v>388</v>
      </c>
      <c r="J15" s="14" t="s">
        <v>388</v>
      </c>
      <c r="K15" s="14" t="s">
        <v>388</v>
      </c>
      <c r="L15" s="14" t="s">
        <v>388</v>
      </c>
      <c r="M15" s="14">
        <v>2010</v>
      </c>
      <c r="N15" s="14">
        <v>2021</v>
      </c>
      <c r="O15" s="13">
        <f t="shared" si="1"/>
        <v>2022</v>
      </c>
      <c r="P15" s="14">
        <v>2021</v>
      </c>
      <c r="Q15" s="14">
        <f t="shared" si="0"/>
        <v>2026</v>
      </c>
      <c r="R15" s="14">
        <v>2021</v>
      </c>
      <c r="S15" s="14">
        <f t="shared" si="2"/>
        <v>2023</v>
      </c>
      <c r="T15" s="14">
        <v>2021</v>
      </c>
      <c r="U15" s="14">
        <f t="shared" si="3"/>
        <v>2031</v>
      </c>
      <c r="V15" s="14">
        <v>2021</v>
      </c>
      <c r="W15" s="14">
        <f t="shared" si="4"/>
        <v>2031</v>
      </c>
      <c r="X15" s="14">
        <v>2021</v>
      </c>
      <c r="Y15" s="14">
        <f t="shared" si="4"/>
        <v>2031</v>
      </c>
      <c r="Z15" s="14">
        <v>2021</v>
      </c>
      <c r="AA15" s="14">
        <f t="shared" si="5"/>
        <v>2026</v>
      </c>
      <c r="AB15" s="14">
        <v>2021</v>
      </c>
      <c r="AC15" s="14">
        <f t="shared" si="5"/>
        <v>2026</v>
      </c>
      <c r="AD15" s="12"/>
      <c r="AE15" s="12"/>
      <c r="AF15" s="12"/>
      <c r="AG15" s="12"/>
      <c r="AH15" s="12"/>
    </row>
    <row r="16" spans="1:37" x14ac:dyDescent="0.25">
      <c r="A16" s="10" t="s">
        <v>33</v>
      </c>
      <c r="B16" s="10"/>
      <c r="C16" s="10" t="s">
        <v>34</v>
      </c>
      <c r="D16" s="10" t="s">
        <v>10</v>
      </c>
      <c r="E16" s="10">
        <v>67.8</v>
      </c>
      <c r="F16" s="11" t="s">
        <v>384</v>
      </c>
      <c r="G16" s="10" t="s">
        <v>12</v>
      </c>
      <c r="H16" s="10" t="s">
        <v>13</v>
      </c>
      <c r="I16" s="14" t="s">
        <v>388</v>
      </c>
      <c r="J16" s="14" t="s">
        <v>388</v>
      </c>
      <c r="K16" s="14" t="s">
        <v>388</v>
      </c>
      <c r="L16" s="14" t="s">
        <v>388</v>
      </c>
      <c r="M16" s="14">
        <v>2020</v>
      </c>
      <c r="N16" s="14">
        <v>2021</v>
      </c>
      <c r="O16" s="13">
        <f t="shared" si="1"/>
        <v>2022</v>
      </c>
      <c r="P16" s="14">
        <v>2021</v>
      </c>
      <c r="Q16" s="14">
        <f t="shared" si="0"/>
        <v>2026</v>
      </c>
      <c r="R16" s="14">
        <v>2021</v>
      </c>
      <c r="S16" s="14">
        <f t="shared" si="2"/>
        <v>2023</v>
      </c>
      <c r="T16" s="14">
        <v>2021</v>
      </c>
      <c r="U16" s="14">
        <f t="shared" si="3"/>
        <v>2031</v>
      </c>
      <c r="V16" s="14">
        <v>2021</v>
      </c>
      <c r="W16" s="14">
        <f t="shared" si="4"/>
        <v>2031</v>
      </c>
      <c r="X16" s="14">
        <v>2021</v>
      </c>
      <c r="Y16" s="14">
        <f t="shared" si="4"/>
        <v>2031</v>
      </c>
      <c r="Z16" s="14">
        <v>2021</v>
      </c>
      <c r="AA16" s="14">
        <f t="shared" si="5"/>
        <v>2026</v>
      </c>
      <c r="AB16" s="14">
        <v>2021</v>
      </c>
      <c r="AC16" s="14">
        <f t="shared" si="5"/>
        <v>2026</v>
      </c>
      <c r="AD16" s="12"/>
      <c r="AE16" s="12"/>
      <c r="AF16" s="12"/>
      <c r="AG16" s="12"/>
      <c r="AH16" s="12"/>
    </row>
    <row r="17" spans="1:34" x14ac:dyDescent="0.25">
      <c r="A17" s="10" t="s">
        <v>35</v>
      </c>
      <c r="B17" s="10"/>
      <c r="C17" s="10" t="s">
        <v>36</v>
      </c>
      <c r="D17" s="10" t="s">
        <v>10</v>
      </c>
      <c r="E17" s="10">
        <v>137.80000000000001</v>
      </c>
      <c r="F17" s="11" t="s">
        <v>384</v>
      </c>
      <c r="G17" s="10" t="s">
        <v>12</v>
      </c>
      <c r="H17" s="10" t="s">
        <v>13</v>
      </c>
      <c r="I17" s="14" t="s">
        <v>388</v>
      </c>
      <c r="J17" s="14" t="s">
        <v>388</v>
      </c>
      <c r="K17" s="14" t="s">
        <v>388</v>
      </c>
      <c r="L17" s="14" t="s">
        <v>388</v>
      </c>
      <c r="M17" s="14">
        <v>2009</v>
      </c>
      <c r="N17" s="14">
        <v>2021</v>
      </c>
      <c r="O17" s="13">
        <f t="shared" si="1"/>
        <v>2022</v>
      </c>
      <c r="P17" s="14">
        <v>2021</v>
      </c>
      <c r="Q17" s="14">
        <f t="shared" si="0"/>
        <v>2026</v>
      </c>
      <c r="R17" s="14">
        <v>2021</v>
      </c>
      <c r="S17" s="14">
        <f t="shared" si="2"/>
        <v>2023</v>
      </c>
      <c r="T17" s="14">
        <v>2021</v>
      </c>
      <c r="U17" s="14">
        <f t="shared" si="3"/>
        <v>2031</v>
      </c>
      <c r="V17" s="14">
        <v>2021</v>
      </c>
      <c r="W17" s="14">
        <f t="shared" si="4"/>
        <v>2031</v>
      </c>
      <c r="X17" s="14">
        <v>2021</v>
      </c>
      <c r="Y17" s="14">
        <f t="shared" si="4"/>
        <v>2031</v>
      </c>
      <c r="Z17" s="14">
        <v>2021</v>
      </c>
      <c r="AA17" s="14">
        <f t="shared" si="5"/>
        <v>2026</v>
      </c>
      <c r="AB17" s="14">
        <v>2021</v>
      </c>
      <c r="AC17" s="14">
        <f t="shared" si="5"/>
        <v>2026</v>
      </c>
      <c r="AD17" s="12"/>
      <c r="AE17" s="12"/>
      <c r="AF17" s="12"/>
      <c r="AG17" s="12"/>
      <c r="AH17" s="12"/>
    </row>
    <row r="18" spans="1:34" x14ac:dyDescent="0.25">
      <c r="A18" s="10" t="s">
        <v>37</v>
      </c>
      <c r="B18" s="10"/>
      <c r="C18" s="10" t="s">
        <v>38</v>
      </c>
      <c r="D18" s="10" t="s">
        <v>10</v>
      </c>
      <c r="E18" s="10">
        <v>25.3</v>
      </c>
      <c r="F18" s="11" t="s">
        <v>384</v>
      </c>
      <c r="G18" s="10" t="s">
        <v>12</v>
      </c>
      <c r="H18" s="10" t="s">
        <v>13</v>
      </c>
      <c r="I18" s="14" t="s">
        <v>388</v>
      </c>
      <c r="J18" s="14" t="s">
        <v>388</v>
      </c>
      <c r="K18" s="14" t="s">
        <v>388</v>
      </c>
      <c r="L18" s="14" t="s">
        <v>388</v>
      </c>
      <c r="M18" s="14">
        <v>2000</v>
      </c>
      <c r="N18" s="14">
        <v>2021</v>
      </c>
      <c r="O18" s="13">
        <f t="shared" si="1"/>
        <v>2022</v>
      </c>
      <c r="P18" s="14">
        <v>2021</v>
      </c>
      <c r="Q18" s="14">
        <f t="shared" si="0"/>
        <v>2026</v>
      </c>
      <c r="R18" s="14">
        <v>2021</v>
      </c>
      <c r="S18" s="14">
        <f t="shared" si="2"/>
        <v>2023</v>
      </c>
      <c r="T18" s="14">
        <v>2021</v>
      </c>
      <c r="U18" s="14">
        <f t="shared" si="3"/>
        <v>2031</v>
      </c>
      <c r="V18" s="14">
        <v>2021</v>
      </c>
      <c r="W18" s="14">
        <f t="shared" si="4"/>
        <v>2031</v>
      </c>
      <c r="X18" s="14">
        <v>2021</v>
      </c>
      <c r="Y18" s="14">
        <f t="shared" si="4"/>
        <v>2031</v>
      </c>
      <c r="Z18" s="14">
        <v>2021</v>
      </c>
      <c r="AA18" s="14">
        <f t="shared" si="5"/>
        <v>2026</v>
      </c>
      <c r="AB18" s="14">
        <v>2021</v>
      </c>
      <c r="AC18" s="14">
        <f t="shared" si="5"/>
        <v>2026</v>
      </c>
      <c r="AD18" s="12"/>
      <c r="AE18" s="12"/>
      <c r="AF18" s="12"/>
      <c r="AG18" s="12"/>
      <c r="AH18" s="12"/>
    </row>
    <row r="19" spans="1:34" x14ac:dyDescent="0.25">
      <c r="A19" s="10" t="s">
        <v>39</v>
      </c>
      <c r="B19" s="10"/>
      <c r="C19" s="10" t="s">
        <v>40</v>
      </c>
      <c r="D19" s="10" t="s">
        <v>10</v>
      </c>
      <c r="E19" s="10">
        <v>48.3</v>
      </c>
      <c r="F19" s="11" t="s">
        <v>384</v>
      </c>
      <c r="G19" s="10" t="s">
        <v>12</v>
      </c>
      <c r="H19" s="10" t="s">
        <v>13</v>
      </c>
      <c r="I19" s="14" t="s">
        <v>388</v>
      </c>
      <c r="J19" s="14" t="s">
        <v>388</v>
      </c>
      <c r="K19" s="14" t="s">
        <v>388</v>
      </c>
      <c r="L19" s="14" t="s">
        <v>388</v>
      </c>
      <c r="M19" s="14">
        <v>2000</v>
      </c>
      <c r="N19" s="14">
        <v>2021</v>
      </c>
      <c r="O19" s="13">
        <f t="shared" si="1"/>
        <v>2022</v>
      </c>
      <c r="P19" s="14">
        <v>2021</v>
      </c>
      <c r="Q19" s="14">
        <f t="shared" si="0"/>
        <v>2026</v>
      </c>
      <c r="R19" s="14">
        <v>2021</v>
      </c>
      <c r="S19" s="14">
        <f t="shared" si="2"/>
        <v>2023</v>
      </c>
      <c r="T19" s="14">
        <v>2021</v>
      </c>
      <c r="U19" s="14">
        <f t="shared" si="3"/>
        <v>2031</v>
      </c>
      <c r="V19" s="14">
        <v>2021</v>
      </c>
      <c r="W19" s="14">
        <f t="shared" si="4"/>
        <v>2031</v>
      </c>
      <c r="X19" s="14">
        <v>2021</v>
      </c>
      <c r="Y19" s="14">
        <f t="shared" si="4"/>
        <v>2031</v>
      </c>
      <c r="Z19" s="14">
        <v>2021</v>
      </c>
      <c r="AA19" s="14">
        <f t="shared" si="5"/>
        <v>2026</v>
      </c>
      <c r="AB19" s="14">
        <v>2021</v>
      </c>
      <c r="AC19" s="14">
        <f t="shared" si="5"/>
        <v>2026</v>
      </c>
      <c r="AD19" s="12"/>
      <c r="AE19" s="12"/>
      <c r="AF19" s="12"/>
      <c r="AG19" s="12"/>
      <c r="AH19" s="12"/>
    </row>
    <row r="20" spans="1:34" x14ac:dyDescent="0.25">
      <c r="A20" s="10" t="s">
        <v>41</v>
      </c>
      <c r="B20" s="10"/>
      <c r="C20" s="10" t="s">
        <v>42</v>
      </c>
      <c r="D20" s="10" t="s">
        <v>10</v>
      </c>
      <c r="E20" s="10">
        <v>4.9000000000000004</v>
      </c>
      <c r="F20" s="11" t="s">
        <v>384</v>
      </c>
      <c r="G20" s="10" t="s">
        <v>12</v>
      </c>
      <c r="H20" s="10" t="s">
        <v>13</v>
      </c>
      <c r="I20" s="14" t="s">
        <v>388</v>
      </c>
      <c r="J20" s="14" t="s">
        <v>388</v>
      </c>
      <c r="K20" s="14" t="s">
        <v>388</v>
      </c>
      <c r="L20" s="14" t="s">
        <v>388</v>
      </c>
      <c r="M20" s="14">
        <v>2000</v>
      </c>
      <c r="N20" s="14">
        <v>2021</v>
      </c>
      <c r="O20" s="13">
        <f t="shared" si="1"/>
        <v>2022</v>
      </c>
      <c r="P20" s="14">
        <v>2021</v>
      </c>
      <c r="Q20" s="14">
        <f t="shared" si="0"/>
        <v>2026</v>
      </c>
      <c r="R20" s="14">
        <v>2021</v>
      </c>
      <c r="S20" s="14">
        <f t="shared" si="2"/>
        <v>2023</v>
      </c>
      <c r="T20" s="14">
        <v>2021</v>
      </c>
      <c r="U20" s="14">
        <f t="shared" si="3"/>
        <v>2031</v>
      </c>
      <c r="V20" s="14">
        <v>2021</v>
      </c>
      <c r="W20" s="14">
        <f t="shared" si="4"/>
        <v>2031</v>
      </c>
      <c r="X20" s="14">
        <v>2021</v>
      </c>
      <c r="Y20" s="14">
        <f t="shared" si="4"/>
        <v>2031</v>
      </c>
      <c r="Z20" s="14">
        <v>2021</v>
      </c>
      <c r="AA20" s="14">
        <f t="shared" si="5"/>
        <v>2026</v>
      </c>
      <c r="AB20" s="14">
        <v>2021</v>
      </c>
      <c r="AC20" s="14">
        <f t="shared" si="5"/>
        <v>2026</v>
      </c>
      <c r="AD20" s="12"/>
      <c r="AE20" s="12"/>
      <c r="AF20" s="12"/>
      <c r="AG20" s="12"/>
      <c r="AH20" s="12"/>
    </row>
    <row r="21" spans="1:34" x14ac:dyDescent="0.25">
      <c r="A21" s="10" t="s">
        <v>43</v>
      </c>
      <c r="B21" s="10"/>
      <c r="C21" s="10" t="s">
        <v>45</v>
      </c>
      <c r="D21" s="10" t="s">
        <v>44</v>
      </c>
      <c r="E21" s="10">
        <v>210.9</v>
      </c>
      <c r="F21" s="11" t="s">
        <v>384</v>
      </c>
      <c r="G21" s="10" t="s">
        <v>46</v>
      </c>
      <c r="H21" s="10" t="s">
        <v>13</v>
      </c>
      <c r="I21" s="14" t="s">
        <v>388</v>
      </c>
      <c r="J21" s="14" t="s">
        <v>388</v>
      </c>
      <c r="K21" s="14" t="s">
        <v>388</v>
      </c>
      <c r="L21" s="14" t="s">
        <v>388</v>
      </c>
      <c r="M21" s="14">
        <v>2000</v>
      </c>
      <c r="N21" s="14">
        <v>2021</v>
      </c>
      <c r="O21" s="13">
        <f t="shared" si="1"/>
        <v>2022</v>
      </c>
      <c r="P21" s="14">
        <v>2021</v>
      </c>
      <c r="Q21" s="14">
        <f t="shared" si="0"/>
        <v>2026</v>
      </c>
      <c r="R21" s="14">
        <v>2021</v>
      </c>
      <c r="S21" s="14">
        <f t="shared" si="2"/>
        <v>2023</v>
      </c>
      <c r="T21" s="14">
        <v>2021</v>
      </c>
      <c r="U21" s="14">
        <f t="shared" si="3"/>
        <v>2031</v>
      </c>
      <c r="V21" s="14">
        <v>2021</v>
      </c>
      <c r="W21" s="14">
        <f t="shared" si="4"/>
        <v>2031</v>
      </c>
      <c r="X21" s="14">
        <v>2021</v>
      </c>
      <c r="Y21" s="14">
        <f t="shared" si="4"/>
        <v>2031</v>
      </c>
      <c r="Z21" s="14">
        <v>2021</v>
      </c>
      <c r="AA21" s="14">
        <f t="shared" si="5"/>
        <v>2026</v>
      </c>
      <c r="AB21" s="14">
        <v>2021</v>
      </c>
      <c r="AC21" s="14">
        <f t="shared" si="5"/>
        <v>2026</v>
      </c>
      <c r="AD21" s="12"/>
      <c r="AE21" s="12"/>
      <c r="AF21" s="12"/>
      <c r="AG21" s="12"/>
      <c r="AH21" s="12"/>
    </row>
    <row r="22" spans="1:34" x14ac:dyDescent="0.25">
      <c r="A22" s="10" t="s">
        <v>47</v>
      </c>
      <c r="B22" s="10"/>
      <c r="C22" s="10" t="s">
        <v>48</v>
      </c>
      <c r="D22" s="10" t="s">
        <v>10</v>
      </c>
      <c r="E22" s="10">
        <v>13.1</v>
      </c>
      <c r="F22" s="11" t="s">
        <v>384</v>
      </c>
      <c r="G22" s="10" t="s">
        <v>49</v>
      </c>
      <c r="H22" s="10" t="s">
        <v>50</v>
      </c>
      <c r="I22" s="14" t="s">
        <v>388</v>
      </c>
      <c r="J22" s="14" t="s">
        <v>388</v>
      </c>
      <c r="K22" s="14" t="s">
        <v>388</v>
      </c>
      <c r="L22" s="14" t="s">
        <v>388</v>
      </c>
      <c r="M22" s="14">
        <v>2000</v>
      </c>
      <c r="N22" s="14">
        <v>2021</v>
      </c>
      <c r="O22" s="13">
        <f t="shared" si="1"/>
        <v>2022</v>
      </c>
      <c r="P22" s="14">
        <v>2021</v>
      </c>
      <c r="Q22" s="14">
        <f t="shared" si="0"/>
        <v>2026</v>
      </c>
      <c r="R22" s="14">
        <v>2021</v>
      </c>
      <c r="S22" s="14">
        <f t="shared" si="2"/>
        <v>2023</v>
      </c>
      <c r="T22" s="14">
        <v>2021</v>
      </c>
      <c r="U22" s="14">
        <f t="shared" si="3"/>
        <v>2031</v>
      </c>
      <c r="V22" s="14">
        <v>2021</v>
      </c>
      <c r="W22" s="14">
        <f t="shared" si="4"/>
        <v>2031</v>
      </c>
      <c r="X22" s="14">
        <v>2021</v>
      </c>
      <c r="Y22" s="14">
        <f t="shared" si="4"/>
        <v>2031</v>
      </c>
      <c r="Z22" s="14">
        <v>2021</v>
      </c>
      <c r="AA22" s="14">
        <f t="shared" si="5"/>
        <v>2026</v>
      </c>
      <c r="AB22" s="14">
        <v>2021</v>
      </c>
      <c r="AC22" s="14">
        <f t="shared" si="5"/>
        <v>2026</v>
      </c>
      <c r="AD22" s="12"/>
      <c r="AE22" s="12"/>
      <c r="AF22" s="12"/>
      <c r="AG22" s="12"/>
      <c r="AH22" s="12"/>
    </row>
    <row r="23" spans="1:34" x14ac:dyDescent="0.25">
      <c r="A23" s="10" t="s">
        <v>51</v>
      </c>
      <c r="B23" s="10"/>
      <c r="C23" s="10" t="s">
        <v>52</v>
      </c>
      <c r="D23" s="10" t="s">
        <v>10</v>
      </c>
      <c r="E23" s="10">
        <v>13.1</v>
      </c>
      <c r="F23" s="11" t="s">
        <v>384</v>
      </c>
      <c r="G23" s="10" t="s">
        <v>49</v>
      </c>
      <c r="H23" s="10" t="s">
        <v>50</v>
      </c>
      <c r="I23" s="14" t="s">
        <v>388</v>
      </c>
      <c r="J23" s="14" t="s">
        <v>388</v>
      </c>
      <c r="K23" s="14" t="s">
        <v>388</v>
      </c>
      <c r="L23" s="14" t="s">
        <v>388</v>
      </c>
      <c r="M23" s="14">
        <v>2000</v>
      </c>
      <c r="N23" s="14">
        <v>2021</v>
      </c>
      <c r="O23" s="13">
        <f t="shared" si="1"/>
        <v>2022</v>
      </c>
      <c r="P23" s="14">
        <v>2021</v>
      </c>
      <c r="Q23" s="14">
        <f t="shared" si="0"/>
        <v>2026</v>
      </c>
      <c r="R23" s="14">
        <v>2021</v>
      </c>
      <c r="S23" s="14">
        <f t="shared" si="2"/>
        <v>2023</v>
      </c>
      <c r="T23" s="14">
        <v>2021</v>
      </c>
      <c r="U23" s="14">
        <f t="shared" si="3"/>
        <v>2031</v>
      </c>
      <c r="V23" s="14">
        <v>2021</v>
      </c>
      <c r="W23" s="14">
        <f t="shared" si="4"/>
        <v>2031</v>
      </c>
      <c r="X23" s="14">
        <v>2021</v>
      </c>
      <c r="Y23" s="14">
        <f t="shared" si="4"/>
        <v>2031</v>
      </c>
      <c r="Z23" s="14">
        <v>2021</v>
      </c>
      <c r="AA23" s="14">
        <f t="shared" si="5"/>
        <v>2026</v>
      </c>
      <c r="AB23" s="14">
        <v>2021</v>
      </c>
      <c r="AC23" s="14">
        <f t="shared" si="5"/>
        <v>2026</v>
      </c>
      <c r="AD23" s="12"/>
      <c r="AE23" s="12"/>
      <c r="AF23" s="12"/>
      <c r="AG23" s="12"/>
      <c r="AH23" s="12"/>
    </row>
    <row r="24" spans="1:34" x14ac:dyDescent="0.25">
      <c r="A24" s="10" t="s">
        <v>53</v>
      </c>
      <c r="B24" s="10"/>
      <c r="C24" s="10" t="s">
        <v>54</v>
      </c>
      <c r="D24" s="10" t="s">
        <v>10</v>
      </c>
      <c r="E24" s="10">
        <v>13.1</v>
      </c>
      <c r="F24" s="11" t="s">
        <v>384</v>
      </c>
      <c r="G24" s="10" t="s">
        <v>49</v>
      </c>
      <c r="H24" s="10" t="s">
        <v>50</v>
      </c>
      <c r="I24" s="14" t="s">
        <v>388</v>
      </c>
      <c r="J24" s="14" t="s">
        <v>388</v>
      </c>
      <c r="K24" s="14" t="s">
        <v>388</v>
      </c>
      <c r="L24" s="14" t="s">
        <v>388</v>
      </c>
      <c r="M24" s="14">
        <v>2000</v>
      </c>
      <c r="N24" s="14">
        <v>2021</v>
      </c>
      <c r="O24" s="13">
        <f t="shared" si="1"/>
        <v>2022</v>
      </c>
      <c r="P24" s="14">
        <v>2021</v>
      </c>
      <c r="Q24" s="14">
        <f t="shared" si="0"/>
        <v>2026</v>
      </c>
      <c r="R24" s="14">
        <v>2021</v>
      </c>
      <c r="S24" s="14">
        <f t="shared" si="2"/>
        <v>2023</v>
      </c>
      <c r="T24" s="14">
        <v>2021</v>
      </c>
      <c r="U24" s="14">
        <f t="shared" si="3"/>
        <v>2031</v>
      </c>
      <c r="V24" s="14">
        <v>2021</v>
      </c>
      <c r="W24" s="14">
        <f t="shared" si="4"/>
        <v>2031</v>
      </c>
      <c r="X24" s="14">
        <v>2021</v>
      </c>
      <c r="Y24" s="14">
        <f t="shared" si="4"/>
        <v>2031</v>
      </c>
      <c r="Z24" s="14">
        <v>2021</v>
      </c>
      <c r="AA24" s="14">
        <f t="shared" si="5"/>
        <v>2026</v>
      </c>
      <c r="AB24" s="14">
        <v>2021</v>
      </c>
      <c r="AC24" s="14">
        <f t="shared" si="5"/>
        <v>2026</v>
      </c>
      <c r="AD24" s="12"/>
      <c r="AE24" s="12"/>
      <c r="AF24" s="12"/>
      <c r="AG24" s="12"/>
      <c r="AH24" s="12"/>
    </row>
    <row r="25" spans="1:34" ht="26.25" x14ac:dyDescent="0.25">
      <c r="A25" s="10" t="s">
        <v>56</v>
      </c>
      <c r="B25" s="10" t="s">
        <v>55</v>
      </c>
      <c r="C25" s="10" t="s">
        <v>57</v>
      </c>
      <c r="D25" s="10" t="s">
        <v>10</v>
      </c>
      <c r="E25" s="10">
        <v>17.3</v>
      </c>
      <c r="F25" s="11" t="s">
        <v>386</v>
      </c>
      <c r="G25" s="10" t="s">
        <v>58</v>
      </c>
      <c r="H25" s="10" t="s">
        <v>59</v>
      </c>
      <c r="I25" s="14" t="s">
        <v>388</v>
      </c>
      <c r="J25" s="14" t="s">
        <v>388</v>
      </c>
      <c r="K25" s="14" t="s">
        <v>388</v>
      </c>
      <c r="L25" s="14" t="s">
        <v>388</v>
      </c>
      <c r="M25" s="14">
        <v>2017</v>
      </c>
      <c r="N25" s="14">
        <v>2021</v>
      </c>
      <c r="O25" s="13">
        <f t="shared" si="1"/>
        <v>2022</v>
      </c>
      <c r="P25" s="14">
        <v>2021</v>
      </c>
      <c r="Q25" s="14">
        <f t="shared" si="0"/>
        <v>2026</v>
      </c>
      <c r="R25" s="14">
        <v>2021</v>
      </c>
      <c r="S25" s="14">
        <f t="shared" si="2"/>
        <v>2023</v>
      </c>
      <c r="T25" s="14">
        <v>2021</v>
      </c>
      <c r="U25" s="14">
        <f t="shared" si="3"/>
        <v>2031</v>
      </c>
      <c r="V25" s="14">
        <v>2021</v>
      </c>
      <c r="W25" s="14">
        <f t="shared" si="4"/>
        <v>2031</v>
      </c>
      <c r="X25" s="14">
        <v>2021</v>
      </c>
      <c r="Y25" s="14">
        <f t="shared" si="4"/>
        <v>2031</v>
      </c>
      <c r="Z25" s="14">
        <v>2021</v>
      </c>
      <c r="AA25" s="14">
        <f t="shared" si="5"/>
        <v>2026</v>
      </c>
      <c r="AB25" s="14">
        <v>2021</v>
      </c>
      <c r="AC25" s="14">
        <f t="shared" si="5"/>
        <v>2026</v>
      </c>
      <c r="AD25" s="12"/>
      <c r="AE25" s="12"/>
      <c r="AF25" s="12"/>
      <c r="AG25" s="12"/>
      <c r="AH25" s="12"/>
    </row>
    <row r="26" spans="1:34" ht="26.25" x14ac:dyDescent="0.25">
      <c r="A26" s="10" t="s">
        <v>61</v>
      </c>
      <c r="B26" s="10" t="s">
        <v>60</v>
      </c>
      <c r="C26" s="10" t="s">
        <v>63</v>
      </c>
      <c r="D26" s="10" t="s">
        <v>62</v>
      </c>
      <c r="E26" s="10">
        <v>208.88</v>
      </c>
      <c r="F26" s="11" t="s">
        <v>386</v>
      </c>
      <c r="G26" s="10" t="s">
        <v>64</v>
      </c>
      <c r="H26" s="10" t="s">
        <v>65</v>
      </c>
      <c r="I26" s="14" t="s">
        <v>388</v>
      </c>
      <c r="J26" s="14" t="s">
        <v>388</v>
      </c>
      <c r="K26" s="14" t="s">
        <v>388</v>
      </c>
      <c r="L26" s="14" t="s">
        <v>388</v>
      </c>
      <c r="M26" s="14">
        <v>2001</v>
      </c>
      <c r="N26" s="14">
        <v>2021</v>
      </c>
      <c r="O26" s="13">
        <f t="shared" si="1"/>
        <v>2022</v>
      </c>
      <c r="P26" s="14">
        <v>2021</v>
      </c>
      <c r="Q26" s="14">
        <f t="shared" si="0"/>
        <v>2026</v>
      </c>
      <c r="R26" s="14">
        <v>2021</v>
      </c>
      <c r="S26" s="14">
        <f t="shared" si="2"/>
        <v>2023</v>
      </c>
      <c r="T26" s="14">
        <v>2021</v>
      </c>
      <c r="U26" s="14">
        <f t="shared" si="3"/>
        <v>2031</v>
      </c>
      <c r="V26" s="14">
        <v>2021</v>
      </c>
      <c r="W26" s="14">
        <f t="shared" si="4"/>
        <v>2031</v>
      </c>
      <c r="X26" s="14">
        <v>2021</v>
      </c>
      <c r="Y26" s="14">
        <f t="shared" si="4"/>
        <v>2031</v>
      </c>
      <c r="Z26" s="14">
        <v>2021</v>
      </c>
      <c r="AA26" s="14">
        <f t="shared" si="5"/>
        <v>2026</v>
      </c>
      <c r="AB26" s="14">
        <v>2021</v>
      </c>
      <c r="AC26" s="14">
        <f t="shared" si="5"/>
        <v>2026</v>
      </c>
      <c r="AD26" s="12"/>
      <c r="AE26" s="12"/>
      <c r="AF26" s="12"/>
      <c r="AG26" s="12"/>
      <c r="AH26" s="12"/>
    </row>
    <row r="27" spans="1:34" ht="26.25" x14ac:dyDescent="0.25">
      <c r="A27" s="10" t="s">
        <v>67</v>
      </c>
      <c r="B27" s="10" t="s">
        <v>66</v>
      </c>
      <c r="C27" s="10" t="s">
        <v>68</v>
      </c>
      <c r="D27" s="10" t="s">
        <v>44</v>
      </c>
      <c r="E27" s="10">
        <v>103.02</v>
      </c>
      <c r="F27" s="11" t="s">
        <v>386</v>
      </c>
      <c r="G27" s="10"/>
      <c r="H27" s="10" t="s">
        <v>50</v>
      </c>
      <c r="I27" s="14" t="s">
        <v>388</v>
      </c>
      <c r="J27" s="14" t="s">
        <v>388</v>
      </c>
      <c r="K27" s="14" t="s">
        <v>388</v>
      </c>
      <c r="L27" s="14" t="s">
        <v>388</v>
      </c>
      <c r="M27" s="14">
        <v>2006</v>
      </c>
      <c r="N27" s="14">
        <v>2021</v>
      </c>
      <c r="O27" s="13">
        <f t="shared" si="1"/>
        <v>2022</v>
      </c>
      <c r="P27" s="14">
        <v>2021</v>
      </c>
      <c r="Q27" s="14">
        <f t="shared" si="0"/>
        <v>2026</v>
      </c>
      <c r="R27" s="14">
        <v>2021</v>
      </c>
      <c r="S27" s="14">
        <f t="shared" si="2"/>
        <v>2023</v>
      </c>
      <c r="T27" s="14">
        <v>2021</v>
      </c>
      <c r="U27" s="14">
        <f t="shared" si="3"/>
        <v>2031</v>
      </c>
      <c r="V27" s="14">
        <v>2021</v>
      </c>
      <c r="W27" s="14">
        <f t="shared" si="4"/>
        <v>2031</v>
      </c>
      <c r="X27" s="14">
        <v>2021</v>
      </c>
      <c r="Y27" s="14">
        <f t="shared" si="4"/>
        <v>2031</v>
      </c>
      <c r="Z27" s="14">
        <v>2021</v>
      </c>
      <c r="AA27" s="14">
        <f t="shared" si="5"/>
        <v>2026</v>
      </c>
      <c r="AB27" s="14">
        <v>2021</v>
      </c>
      <c r="AC27" s="14">
        <f t="shared" si="5"/>
        <v>2026</v>
      </c>
      <c r="AD27" s="12"/>
      <c r="AE27" s="12"/>
      <c r="AF27" s="12"/>
      <c r="AG27" s="12"/>
      <c r="AH27" s="12"/>
    </row>
    <row r="28" spans="1:34" ht="39" x14ac:dyDescent="0.25">
      <c r="A28" s="10" t="s">
        <v>70</v>
      </c>
      <c r="B28" s="10" t="s">
        <v>69</v>
      </c>
      <c r="C28" s="10" t="s">
        <v>71</v>
      </c>
      <c r="D28" s="10" t="s">
        <v>62</v>
      </c>
      <c r="E28" s="10">
        <v>393.74</v>
      </c>
      <c r="F28" s="11" t="s">
        <v>386</v>
      </c>
      <c r="G28" s="10" t="s">
        <v>72</v>
      </c>
      <c r="H28" s="10" t="s">
        <v>65</v>
      </c>
      <c r="I28" s="14" t="s">
        <v>388</v>
      </c>
      <c r="J28" s="14" t="s">
        <v>388</v>
      </c>
      <c r="K28" s="14" t="s">
        <v>388</v>
      </c>
      <c r="L28" s="14" t="s">
        <v>388</v>
      </c>
      <c r="M28" s="14">
        <v>2008</v>
      </c>
      <c r="N28" s="14">
        <v>2021</v>
      </c>
      <c r="O28" s="13">
        <f t="shared" si="1"/>
        <v>2022</v>
      </c>
      <c r="P28" s="14">
        <v>2021</v>
      </c>
      <c r="Q28" s="14">
        <f t="shared" si="0"/>
        <v>2026</v>
      </c>
      <c r="R28" s="14">
        <v>2021</v>
      </c>
      <c r="S28" s="14">
        <f t="shared" si="2"/>
        <v>2023</v>
      </c>
      <c r="T28" s="14">
        <v>2021</v>
      </c>
      <c r="U28" s="14">
        <f t="shared" si="3"/>
        <v>2031</v>
      </c>
      <c r="V28" s="14">
        <v>2021</v>
      </c>
      <c r="W28" s="14">
        <f t="shared" si="4"/>
        <v>2031</v>
      </c>
      <c r="X28" s="14">
        <v>2021</v>
      </c>
      <c r="Y28" s="14">
        <f t="shared" si="4"/>
        <v>2031</v>
      </c>
      <c r="Z28" s="14">
        <v>2021</v>
      </c>
      <c r="AA28" s="14">
        <f t="shared" si="5"/>
        <v>2026</v>
      </c>
      <c r="AB28" s="14">
        <v>2021</v>
      </c>
      <c r="AC28" s="14">
        <f t="shared" si="5"/>
        <v>2026</v>
      </c>
      <c r="AD28" s="12"/>
      <c r="AE28" s="12"/>
      <c r="AF28" s="12"/>
      <c r="AG28" s="12"/>
      <c r="AH28" s="12"/>
    </row>
    <row r="29" spans="1:34" x14ac:dyDescent="0.25">
      <c r="A29" s="10" t="s">
        <v>74</v>
      </c>
      <c r="B29" s="10" t="s">
        <v>73</v>
      </c>
      <c r="C29" s="10" t="s">
        <v>75</v>
      </c>
      <c r="D29" s="10" t="s">
        <v>44</v>
      </c>
      <c r="E29" s="10">
        <v>66.150000000000006</v>
      </c>
      <c r="F29" s="11" t="s">
        <v>386</v>
      </c>
      <c r="G29" s="10" t="s">
        <v>64</v>
      </c>
      <c r="H29" s="10" t="s">
        <v>76</v>
      </c>
      <c r="I29" s="14" t="s">
        <v>388</v>
      </c>
      <c r="J29" s="14" t="s">
        <v>388</v>
      </c>
      <c r="K29" s="14" t="s">
        <v>388</v>
      </c>
      <c r="L29" s="14" t="s">
        <v>388</v>
      </c>
      <c r="M29" s="14">
        <v>2003</v>
      </c>
      <c r="N29" s="14">
        <v>2021</v>
      </c>
      <c r="O29" s="13">
        <f t="shared" si="1"/>
        <v>2022</v>
      </c>
      <c r="P29" s="14">
        <v>2021</v>
      </c>
      <c r="Q29" s="14">
        <f t="shared" si="0"/>
        <v>2026</v>
      </c>
      <c r="R29" s="14">
        <v>2021</v>
      </c>
      <c r="S29" s="14">
        <f t="shared" si="2"/>
        <v>2023</v>
      </c>
      <c r="T29" s="14">
        <v>2021</v>
      </c>
      <c r="U29" s="14">
        <f t="shared" si="3"/>
        <v>2031</v>
      </c>
      <c r="V29" s="14">
        <v>2021</v>
      </c>
      <c r="W29" s="14">
        <f t="shared" si="4"/>
        <v>2031</v>
      </c>
      <c r="X29" s="14">
        <v>2021</v>
      </c>
      <c r="Y29" s="14">
        <f t="shared" si="4"/>
        <v>2031</v>
      </c>
      <c r="Z29" s="14">
        <v>2021</v>
      </c>
      <c r="AA29" s="14">
        <f t="shared" si="5"/>
        <v>2026</v>
      </c>
      <c r="AB29" s="14">
        <v>2021</v>
      </c>
      <c r="AC29" s="14">
        <f t="shared" si="5"/>
        <v>2026</v>
      </c>
      <c r="AD29" s="12"/>
      <c r="AE29" s="12"/>
      <c r="AF29" s="12"/>
      <c r="AG29" s="12"/>
      <c r="AH29" s="12"/>
    </row>
    <row r="30" spans="1:34" ht="26.25" x14ac:dyDescent="0.25">
      <c r="A30" s="37" t="s">
        <v>78</v>
      </c>
      <c r="B30" s="10" t="s">
        <v>77</v>
      </c>
      <c r="C30" s="10" t="s">
        <v>80</v>
      </c>
      <c r="D30" s="10" t="s">
        <v>79</v>
      </c>
      <c r="E30" s="10">
        <v>174</v>
      </c>
      <c r="F30" s="11" t="s">
        <v>385</v>
      </c>
      <c r="G30" s="10" t="s">
        <v>81</v>
      </c>
      <c r="H30" s="10" t="s">
        <v>65</v>
      </c>
      <c r="I30" s="14" t="s">
        <v>388</v>
      </c>
      <c r="J30" s="14" t="s">
        <v>388</v>
      </c>
      <c r="K30" s="14" t="s">
        <v>388</v>
      </c>
      <c r="L30" s="14" t="s">
        <v>388</v>
      </c>
      <c r="M30" s="14">
        <v>1989</v>
      </c>
      <c r="N30" s="14">
        <v>2021</v>
      </c>
      <c r="O30" s="13">
        <f t="shared" si="1"/>
        <v>2022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  <c r="AE30" s="17"/>
      <c r="AF30" s="17"/>
      <c r="AG30" s="17"/>
      <c r="AH30" s="17"/>
    </row>
    <row r="31" spans="1:34" ht="39" x14ac:dyDescent="0.25">
      <c r="A31" s="10" t="s">
        <v>83</v>
      </c>
      <c r="B31" s="10" t="s">
        <v>82</v>
      </c>
      <c r="C31" s="10" t="s">
        <v>84</v>
      </c>
      <c r="D31" s="10" t="s">
        <v>79</v>
      </c>
      <c r="E31" s="10">
        <v>439</v>
      </c>
      <c r="F31" s="11" t="s">
        <v>384</v>
      </c>
      <c r="G31" s="10" t="s">
        <v>85</v>
      </c>
      <c r="H31" s="10" t="s">
        <v>65</v>
      </c>
      <c r="I31" s="14" t="s">
        <v>388</v>
      </c>
      <c r="J31" s="14" t="s">
        <v>388</v>
      </c>
      <c r="K31" s="14" t="s">
        <v>388</v>
      </c>
      <c r="L31" s="14" t="s">
        <v>388</v>
      </c>
      <c r="M31" s="14">
        <v>2000</v>
      </c>
      <c r="N31" s="14">
        <v>2021</v>
      </c>
      <c r="O31" s="13">
        <f t="shared" si="1"/>
        <v>2022</v>
      </c>
      <c r="P31" s="14">
        <v>2021</v>
      </c>
      <c r="Q31" s="14">
        <f>P31+5</f>
        <v>2026</v>
      </c>
      <c r="R31" s="14">
        <v>2021</v>
      </c>
      <c r="S31" s="14">
        <f t="shared" si="2"/>
        <v>2023</v>
      </c>
      <c r="T31" s="14">
        <v>2021</v>
      </c>
      <c r="U31" s="14">
        <f t="shared" si="3"/>
        <v>2031</v>
      </c>
      <c r="V31" s="14">
        <v>2021</v>
      </c>
      <c r="W31" s="14">
        <f t="shared" si="4"/>
        <v>2031</v>
      </c>
      <c r="X31" s="14">
        <v>2021</v>
      </c>
      <c r="Y31" s="14">
        <f t="shared" si="4"/>
        <v>2031</v>
      </c>
      <c r="Z31" s="14">
        <v>2021</v>
      </c>
      <c r="AA31" s="14">
        <f>Z31+5</f>
        <v>2026</v>
      </c>
      <c r="AB31" s="14">
        <v>2021</v>
      </c>
      <c r="AC31" s="14">
        <f>AB31+5</f>
        <v>2026</v>
      </c>
      <c r="AD31" s="12"/>
      <c r="AE31" s="12"/>
      <c r="AF31" s="12"/>
      <c r="AG31" s="12"/>
      <c r="AH31" s="12"/>
    </row>
    <row r="32" spans="1:34" ht="26.25" x14ac:dyDescent="0.25">
      <c r="A32" s="10" t="s">
        <v>87</v>
      </c>
      <c r="B32" s="10" t="s">
        <v>86</v>
      </c>
      <c r="C32" s="10" t="s">
        <v>88</v>
      </c>
      <c r="D32" s="10" t="s">
        <v>44</v>
      </c>
      <c r="E32" s="10">
        <v>250</v>
      </c>
      <c r="F32" s="11" t="s">
        <v>384</v>
      </c>
      <c r="G32" s="10" t="s">
        <v>89</v>
      </c>
      <c r="H32" s="10" t="s">
        <v>59</v>
      </c>
      <c r="I32" s="14" t="s">
        <v>388</v>
      </c>
      <c r="J32" s="14" t="s">
        <v>388</v>
      </c>
      <c r="K32" s="14" t="s">
        <v>388</v>
      </c>
      <c r="L32" s="14" t="s">
        <v>388</v>
      </c>
      <c r="M32" s="14">
        <v>2000</v>
      </c>
      <c r="N32" s="14">
        <v>2021</v>
      </c>
      <c r="O32" s="13">
        <f t="shared" si="1"/>
        <v>2022</v>
      </c>
      <c r="P32" s="14">
        <v>2021</v>
      </c>
      <c r="Q32" s="14">
        <f t="shared" ref="Q32:Q42" si="6">P32+5</f>
        <v>2026</v>
      </c>
      <c r="R32" s="14">
        <v>2021</v>
      </c>
      <c r="S32" s="14">
        <f t="shared" si="2"/>
        <v>2023</v>
      </c>
      <c r="T32" s="14">
        <v>2021</v>
      </c>
      <c r="U32" s="14">
        <f t="shared" si="3"/>
        <v>2031</v>
      </c>
      <c r="V32" s="14">
        <v>2021</v>
      </c>
      <c r="W32" s="14">
        <f t="shared" si="4"/>
        <v>2031</v>
      </c>
      <c r="X32" s="14">
        <v>2021</v>
      </c>
      <c r="Y32" s="14">
        <f t="shared" si="4"/>
        <v>2031</v>
      </c>
      <c r="Z32" s="14">
        <v>2021</v>
      </c>
      <c r="AA32" s="14">
        <f t="shared" ref="AA32:AC42" si="7">Z32+5</f>
        <v>2026</v>
      </c>
      <c r="AB32" s="14">
        <v>2021</v>
      </c>
      <c r="AC32" s="14">
        <f t="shared" ref="AC32:AC34" si="8">AB32+5</f>
        <v>2026</v>
      </c>
      <c r="AD32" s="12"/>
      <c r="AE32" s="12"/>
      <c r="AF32" s="12"/>
      <c r="AG32" s="12"/>
      <c r="AH32" s="12"/>
    </row>
    <row r="33" spans="1:34" ht="26.25" x14ac:dyDescent="0.25">
      <c r="A33" s="10" t="s">
        <v>91</v>
      </c>
      <c r="B33" s="10" t="s">
        <v>90</v>
      </c>
      <c r="C33" s="10" t="s">
        <v>92</v>
      </c>
      <c r="D33" s="10" t="s">
        <v>44</v>
      </c>
      <c r="E33" s="10">
        <v>390</v>
      </c>
      <c r="F33" s="11" t="s">
        <v>384</v>
      </c>
      <c r="G33" s="10" t="s">
        <v>93</v>
      </c>
      <c r="H33" s="10" t="s">
        <v>65</v>
      </c>
      <c r="I33" s="14" t="s">
        <v>388</v>
      </c>
      <c r="J33" s="14" t="s">
        <v>388</v>
      </c>
      <c r="K33" s="14" t="s">
        <v>388</v>
      </c>
      <c r="L33" s="14" t="s">
        <v>388</v>
      </c>
      <c r="M33" s="14">
        <v>2000</v>
      </c>
      <c r="N33" s="14">
        <v>2021</v>
      </c>
      <c r="O33" s="13">
        <f t="shared" si="1"/>
        <v>2022</v>
      </c>
      <c r="P33" s="14">
        <v>2021</v>
      </c>
      <c r="Q33" s="14">
        <f t="shared" si="6"/>
        <v>2026</v>
      </c>
      <c r="R33" s="14">
        <v>2021</v>
      </c>
      <c r="S33" s="14">
        <f t="shared" si="2"/>
        <v>2023</v>
      </c>
      <c r="T33" s="14">
        <v>2021</v>
      </c>
      <c r="U33" s="14">
        <f t="shared" si="3"/>
        <v>2031</v>
      </c>
      <c r="V33" s="14">
        <v>2021</v>
      </c>
      <c r="W33" s="14">
        <f t="shared" si="4"/>
        <v>2031</v>
      </c>
      <c r="X33" s="14">
        <v>2021</v>
      </c>
      <c r="Y33" s="14">
        <f t="shared" si="4"/>
        <v>2031</v>
      </c>
      <c r="Z33" s="14">
        <v>2021</v>
      </c>
      <c r="AA33" s="14">
        <f t="shared" si="7"/>
        <v>2026</v>
      </c>
      <c r="AB33" s="14">
        <v>2021</v>
      </c>
      <c r="AC33" s="14">
        <f t="shared" si="8"/>
        <v>2026</v>
      </c>
      <c r="AD33" s="12"/>
      <c r="AE33" s="12"/>
      <c r="AF33" s="12"/>
      <c r="AG33" s="12"/>
      <c r="AH33" s="12"/>
    </row>
    <row r="34" spans="1:34" ht="26.25" x14ac:dyDescent="0.25">
      <c r="A34" s="10" t="s">
        <v>95</v>
      </c>
      <c r="B34" s="10" t="s">
        <v>94</v>
      </c>
      <c r="C34" s="10" t="s">
        <v>96</v>
      </c>
      <c r="D34" s="10" t="s">
        <v>44</v>
      </c>
      <c r="E34" s="10">
        <v>54</v>
      </c>
      <c r="F34" s="11" t="s">
        <v>385</v>
      </c>
      <c r="G34" s="10" t="s">
        <v>97</v>
      </c>
      <c r="H34" s="10" t="s">
        <v>50</v>
      </c>
      <c r="I34" s="14" t="s">
        <v>388</v>
      </c>
      <c r="J34" s="14" t="s">
        <v>388</v>
      </c>
      <c r="K34" s="14" t="s">
        <v>388</v>
      </c>
      <c r="L34" s="14" t="s">
        <v>388</v>
      </c>
      <c r="M34" s="14">
        <v>1989</v>
      </c>
      <c r="N34" s="14">
        <v>2021</v>
      </c>
      <c r="O34" s="13">
        <f t="shared" si="1"/>
        <v>2022</v>
      </c>
      <c r="P34" s="14">
        <v>2021</v>
      </c>
      <c r="Q34" s="14">
        <f t="shared" si="6"/>
        <v>2026</v>
      </c>
      <c r="R34" s="14">
        <v>2021</v>
      </c>
      <c r="S34" s="14">
        <f t="shared" si="2"/>
        <v>2023</v>
      </c>
      <c r="T34" s="14">
        <v>2021</v>
      </c>
      <c r="U34" s="14">
        <f t="shared" si="3"/>
        <v>2031</v>
      </c>
      <c r="V34" s="14">
        <v>2021</v>
      </c>
      <c r="W34" s="14">
        <f t="shared" si="4"/>
        <v>2031</v>
      </c>
      <c r="X34" s="14">
        <v>2021</v>
      </c>
      <c r="Y34" s="14">
        <f t="shared" si="4"/>
        <v>2031</v>
      </c>
      <c r="Z34" s="14">
        <v>2021</v>
      </c>
      <c r="AA34" s="14">
        <f t="shared" si="7"/>
        <v>2026</v>
      </c>
      <c r="AB34" s="14">
        <v>2021</v>
      </c>
      <c r="AC34" s="14">
        <f t="shared" si="8"/>
        <v>2026</v>
      </c>
      <c r="AD34" s="12"/>
      <c r="AE34" s="12"/>
      <c r="AF34" s="12"/>
      <c r="AG34" s="12"/>
      <c r="AH34" s="12"/>
    </row>
    <row r="35" spans="1:34" ht="26.25" x14ac:dyDescent="0.25">
      <c r="A35" s="10" t="s">
        <v>99</v>
      </c>
      <c r="B35" s="10" t="s">
        <v>98</v>
      </c>
      <c r="C35" s="10" t="s">
        <v>100</v>
      </c>
      <c r="D35" s="10" t="s">
        <v>62</v>
      </c>
      <c r="E35" s="10">
        <v>42</v>
      </c>
      <c r="F35" s="11" t="s">
        <v>385</v>
      </c>
      <c r="G35" s="10" t="s">
        <v>101</v>
      </c>
      <c r="H35" s="10" t="s">
        <v>65</v>
      </c>
      <c r="I35" s="14" t="s">
        <v>388</v>
      </c>
      <c r="J35" s="14" t="s">
        <v>388</v>
      </c>
      <c r="K35" s="14" t="s">
        <v>388</v>
      </c>
      <c r="L35" s="14" t="s">
        <v>388</v>
      </c>
      <c r="M35" s="14">
        <v>2011</v>
      </c>
      <c r="N35" s="14">
        <v>2021</v>
      </c>
      <c r="O35" s="13">
        <f t="shared" si="1"/>
        <v>2022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  <c r="AE35" s="17"/>
      <c r="AF35" s="17"/>
      <c r="AG35" s="17"/>
      <c r="AH35" s="17"/>
    </row>
    <row r="36" spans="1:34" ht="26.25" x14ac:dyDescent="0.25">
      <c r="A36" s="10" t="s">
        <v>103</v>
      </c>
      <c r="B36" s="10" t="s">
        <v>102</v>
      </c>
      <c r="C36" s="10" t="s">
        <v>104</v>
      </c>
      <c r="D36" s="10" t="s">
        <v>44</v>
      </c>
      <c r="E36" s="10">
        <v>205.5</v>
      </c>
      <c r="F36" s="11" t="s">
        <v>385</v>
      </c>
      <c r="G36" s="10" t="s">
        <v>105</v>
      </c>
      <c r="H36" s="10" t="s">
        <v>76</v>
      </c>
      <c r="I36" s="14" t="s">
        <v>388</v>
      </c>
      <c r="J36" s="14" t="s">
        <v>388</v>
      </c>
      <c r="K36" s="14" t="s">
        <v>388</v>
      </c>
      <c r="L36" s="14" t="s">
        <v>388</v>
      </c>
      <c r="M36" s="14">
        <v>2011</v>
      </c>
      <c r="N36" s="14">
        <v>2021</v>
      </c>
      <c r="O36" s="13">
        <f t="shared" si="1"/>
        <v>2022</v>
      </c>
      <c r="P36" s="14">
        <v>2021</v>
      </c>
      <c r="Q36" s="14">
        <f t="shared" si="6"/>
        <v>2026</v>
      </c>
      <c r="R36" s="14">
        <v>2021</v>
      </c>
      <c r="S36" s="14">
        <f t="shared" si="2"/>
        <v>2023</v>
      </c>
      <c r="T36" s="14">
        <v>2021</v>
      </c>
      <c r="U36" s="14">
        <f t="shared" si="3"/>
        <v>2031</v>
      </c>
      <c r="V36" s="14">
        <v>2021</v>
      </c>
      <c r="W36" s="14">
        <f t="shared" si="4"/>
        <v>2031</v>
      </c>
      <c r="X36" s="14">
        <v>2021</v>
      </c>
      <c r="Y36" s="14">
        <f t="shared" si="4"/>
        <v>2031</v>
      </c>
      <c r="Z36" s="14">
        <v>2021</v>
      </c>
      <c r="AA36" s="14">
        <f t="shared" si="7"/>
        <v>2026</v>
      </c>
      <c r="AB36" s="14">
        <v>2021</v>
      </c>
      <c r="AC36" s="14">
        <f t="shared" ref="AC36" si="9">AB36+5</f>
        <v>2026</v>
      </c>
      <c r="AD36" s="12"/>
      <c r="AE36" s="12"/>
      <c r="AF36" s="12"/>
      <c r="AG36" s="12"/>
      <c r="AH36" s="12"/>
    </row>
    <row r="37" spans="1:34" x14ac:dyDescent="0.25">
      <c r="A37" s="10" t="s">
        <v>107</v>
      </c>
      <c r="B37" s="10" t="s">
        <v>106</v>
      </c>
      <c r="C37" s="10" t="s">
        <v>108</v>
      </c>
      <c r="D37" s="10" t="s">
        <v>62</v>
      </c>
      <c r="E37" s="10">
        <v>530.6</v>
      </c>
      <c r="F37" s="11" t="s">
        <v>386</v>
      </c>
      <c r="G37" s="10"/>
      <c r="H37" s="10" t="s">
        <v>109</v>
      </c>
      <c r="I37" s="14" t="s">
        <v>388</v>
      </c>
      <c r="J37" s="14" t="s">
        <v>388</v>
      </c>
      <c r="K37" s="14" t="s">
        <v>388</v>
      </c>
      <c r="L37" s="14" t="s">
        <v>388</v>
      </c>
      <c r="M37" s="14">
        <v>2008</v>
      </c>
      <c r="N37" s="14">
        <v>2021</v>
      </c>
      <c r="O37" s="13">
        <f t="shared" si="1"/>
        <v>2022</v>
      </c>
      <c r="P37" s="14">
        <v>2021</v>
      </c>
      <c r="Q37" s="14">
        <f t="shared" si="6"/>
        <v>2026</v>
      </c>
      <c r="R37" s="14">
        <v>2021</v>
      </c>
      <c r="S37" s="14">
        <f t="shared" si="2"/>
        <v>2023</v>
      </c>
      <c r="T37" s="14">
        <v>2021</v>
      </c>
      <c r="U37" s="14">
        <f t="shared" si="3"/>
        <v>2031</v>
      </c>
      <c r="V37" s="14">
        <v>2021</v>
      </c>
      <c r="W37" s="14">
        <f t="shared" si="4"/>
        <v>2031</v>
      </c>
      <c r="X37" s="14">
        <v>2021</v>
      </c>
      <c r="Y37" s="14">
        <f t="shared" si="4"/>
        <v>2031</v>
      </c>
      <c r="Z37" s="14">
        <v>2021</v>
      </c>
      <c r="AA37" s="14">
        <f t="shared" si="7"/>
        <v>2026</v>
      </c>
      <c r="AB37" s="14">
        <v>2021</v>
      </c>
      <c r="AC37" s="14">
        <f t="shared" si="7"/>
        <v>2026</v>
      </c>
      <c r="AD37" s="12"/>
      <c r="AE37" s="12"/>
      <c r="AF37" s="12"/>
      <c r="AG37" s="12"/>
      <c r="AH37" s="12"/>
    </row>
    <row r="38" spans="1:34" ht="26.25" x14ac:dyDescent="0.25">
      <c r="A38" s="10" t="s">
        <v>111</v>
      </c>
      <c r="B38" s="10" t="s">
        <v>110</v>
      </c>
      <c r="C38" s="10" t="s">
        <v>112</v>
      </c>
      <c r="D38" s="10" t="s">
        <v>79</v>
      </c>
      <c r="E38" s="10">
        <v>287</v>
      </c>
      <c r="F38" s="11" t="s">
        <v>386</v>
      </c>
      <c r="G38" s="10"/>
      <c r="H38" s="10" t="s">
        <v>65</v>
      </c>
      <c r="I38" s="14" t="s">
        <v>388</v>
      </c>
      <c r="J38" s="14" t="s">
        <v>388</v>
      </c>
      <c r="K38" s="14" t="s">
        <v>388</v>
      </c>
      <c r="L38" s="14" t="s">
        <v>388</v>
      </c>
      <c r="M38" s="14">
        <v>2009</v>
      </c>
      <c r="N38" s="14">
        <v>2021</v>
      </c>
      <c r="O38" s="13">
        <f t="shared" si="1"/>
        <v>2022</v>
      </c>
      <c r="P38" s="14">
        <v>2021</v>
      </c>
      <c r="Q38" s="14">
        <f t="shared" si="6"/>
        <v>2026</v>
      </c>
      <c r="R38" s="14">
        <v>2021</v>
      </c>
      <c r="S38" s="14">
        <f t="shared" si="2"/>
        <v>2023</v>
      </c>
      <c r="T38" s="14">
        <v>2021</v>
      </c>
      <c r="U38" s="14">
        <f t="shared" si="3"/>
        <v>2031</v>
      </c>
      <c r="V38" s="14">
        <v>2021</v>
      </c>
      <c r="W38" s="14">
        <f t="shared" si="4"/>
        <v>2031</v>
      </c>
      <c r="X38" s="14">
        <v>2021</v>
      </c>
      <c r="Y38" s="14">
        <f t="shared" si="4"/>
        <v>2031</v>
      </c>
      <c r="Z38" s="14">
        <v>2021</v>
      </c>
      <c r="AA38" s="14">
        <f t="shared" si="7"/>
        <v>2026</v>
      </c>
      <c r="AB38" s="14">
        <v>2021</v>
      </c>
      <c r="AC38" s="14">
        <f t="shared" si="7"/>
        <v>2026</v>
      </c>
      <c r="AD38" s="12"/>
      <c r="AE38" s="12"/>
      <c r="AF38" s="12"/>
      <c r="AG38" s="12"/>
      <c r="AH38" s="12"/>
    </row>
    <row r="39" spans="1:34" ht="26.25" x14ac:dyDescent="0.25">
      <c r="A39" s="10" t="s">
        <v>114</v>
      </c>
      <c r="B39" s="10" t="s">
        <v>113</v>
      </c>
      <c r="C39" s="10" t="s">
        <v>115</v>
      </c>
      <c r="D39" s="10" t="s">
        <v>44</v>
      </c>
      <c r="E39" s="10">
        <v>216</v>
      </c>
      <c r="F39" s="11" t="s">
        <v>386</v>
      </c>
      <c r="G39" s="10" t="s">
        <v>116</v>
      </c>
      <c r="H39" s="10" t="s">
        <v>65</v>
      </c>
      <c r="I39" s="14" t="s">
        <v>388</v>
      </c>
      <c r="J39" s="14" t="s">
        <v>388</v>
      </c>
      <c r="K39" s="14" t="s">
        <v>388</v>
      </c>
      <c r="L39" s="14" t="s">
        <v>388</v>
      </c>
      <c r="M39" s="14">
        <v>2009</v>
      </c>
      <c r="N39" s="14">
        <v>2021</v>
      </c>
      <c r="O39" s="13">
        <f t="shared" si="1"/>
        <v>2022</v>
      </c>
      <c r="P39" s="14">
        <v>2021</v>
      </c>
      <c r="Q39" s="14">
        <f t="shared" si="6"/>
        <v>2026</v>
      </c>
      <c r="R39" s="14">
        <v>2021</v>
      </c>
      <c r="S39" s="14">
        <f t="shared" si="2"/>
        <v>2023</v>
      </c>
      <c r="T39" s="14">
        <v>2021</v>
      </c>
      <c r="U39" s="14">
        <f t="shared" si="3"/>
        <v>2031</v>
      </c>
      <c r="V39" s="14">
        <v>2021</v>
      </c>
      <c r="W39" s="14">
        <f t="shared" si="4"/>
        <v>2031</v>
      </c>
      <c r="X39" s="14">
        <v>2021</v>
      </c>
      <c r="Y39" s="14">
        <f t="shared" si="4"/>
        <v>2031</v>
      </c>
      <c r="Z39" s="14">
        <v>2021</v>
      </c>
      <c r="AA39" s="14">
        <f t="shared" si="7"/>
        <v>2026</v>
      </c>
      <c r="AB39" s="14">
        <v>2021</v>
      </c>
      <c r="AC39" s="14">
        <f t="shared" si="7"/>
        <v>2026</v>
      </c>
      <c r="AD39" s="12"/>
      <c r="AE39" s="12"/>
      <c r="AF39" s="12"/>
      <c r="AG39" s="12"/>
      <c r="AH39" s="12"/>
    </row>
    <row r="40" spans="1:34" ht="26.25" x14ac:dyDescent="0.25">
      <c r="A40" s="10" t="s">
        <v>118</v>
      </c>
      <c r="B40" s="10" t="s">
        <v>117</v>
      </c>
      <c r="C40" s="10" t="s">
        <v>119</v>
      </c>
      <c r="D40" s="10" t="s">
        <v>44</v>
      </c>
      <c r="E40" s="10">
        <v>604</v>
      </c>
      <c r="F40" s="11" t="s">
        <v>384</v>
      </c>
      <c r="G40" s="10" t="s">
        <v>120</v>
      </c>
      <c r="H40" s="10" t="s">
        <v>121</v>
      </c>
      <c r="I40" s="14" t="s">
        <v>388</v>
      </c>
      <c r="J40" s="14" t="s">
        <v>388</v>
      </c>
      <c r="K40" s="14" t="s">
        <v>388</v>
      </c>
      <c r="L40" s="14" t="s">
        <v>388</v>
      </c>
      <c r="M40" s="14">
        <v>2000</v>
      </c>
      <c r="N40" s="14">
        <v>2021</v>
      </c>
      <c r="O40" s="13">
        <f t="shared" si="1"/>
        <v>2022</v>
      </c>
      <c r="P40" s="14">
        <v>2021</v>
      </c>
      <c r="Q40" s="14">
        <f t="shared" si="6"/>
        <v>2026</v>
      </c>
      <c r="R40" s="14">
        <v>2021</v>
      </c>
      <c r="S40" s="14">
        <f t="shared" si="2"/>
        <v>2023</v>
      </c>
      <c r="T40" s="14">
        <v>2021</v>
      </c>
      <c r="U40" s="14">
        <f t="shared" si="3"/>
        <v>2031</v>
      </c>
      <c r="V40" s="14">
        <v>2021</v>
      </c>
      <c r="W40" s="14">
        <f t="shared" si="4"/>
        <v>2031</v>
      </c>
      <c r="X40" s="14">
        <v>2021</v>
      </c>
      <c r="Y40" s="14">
        <f t="shared" si="4"/>
        <v>2031</v>
      </c>
      <c r="Z40" s="14">
        <v>2021</v>
      </c>
      <c r="AA40" s="14">
        <f t="shared" si="7"/>
        <v>2026</v>
      </c>
      <c r="AB40" s="14">
        <v>2021</v>
      </c>
      <c r="AC40" s="14">
        <f t="shared" si="7"/>
        <v>2026</v>
      </c>
      <c r="AD40" s="12"/>
      <c r="AE40" s="12"/>
      <c r="AF40" s="12"/>
      <c r="AG40" s="12"/>
      <c r="AH40" s="12"/>
    </row>
    <row r="41" spans="1:34" x14ac:dyDescent="0.25">
      <c r="A41" s="10" t="s">
        <v>123</v>
      </c>
      <c r="B41" s="10" t="s">
        <v>122</v>
      </c>
      <c r="C41" s="10" t="s">
        <v>124</v>
      </c>
      <c r="D41" s="10" t="s">
        <v>44</v>
      </c>
      <c r="E41" s="10">
        <v>611</v>
      </c>
      <c r="F41" s="11" t="s">
        <v>384</v>
      </c>
      <c r="G41" s="10" t="s">
        <v>125</v>
      </c>
      <c r="H41" s="10" t="s">
        <v>59</v>
      </c>
      <c r="I41" s="14" t="s">
        <v>388</v>
      </c>
      <c r="J41" s="14" t="s">
        <v>388</v>
      </c>
      <c r="K41" s="14" t="s">
        <v>388</v>
      </c>
      <c r="L41" s="14" t="s">
        <v>388</v>
      </c>
      <c r="M41" s="14">
        <v>2001</v>
      </c>
      <c r="N41" s="14">
        <v>2021</v>
      </c>
      <c r="O41" s="13">
        <f t="shared" si="1"/>
        <v>2022</v>
      </c>
      <c r="P41" s="14">
        <v>2021</v>
      </c>
      <c r="Q41" s="14">
        <f t="shared" si="6"/>
        <v>2026</v>
      </c>
      <c r="R41" s="14">
        <v>2021</v>
      </c>
      <c r="S41" s="14">
        <f t="shared" si="2"/>
        <v>2023</v>
      </c>
      <c r="T41" s="14">
        <v>2021</v>
      </c>
      <c r="U41" s="14">
        <f t="shared" si="3"/>
        <v>2031</v>
      </c>
      <c r="V41" s="14">
        <v>2021</v>
      </c>
      <c r="W41" s="14">
        <f t="shared" si="4"/>
        <v>2031</v>
      </c>
      <c r="X41" s="14">
        <v>2021</v>
      </c>
      <c r="Y41" s="14">
        <f t="shared" si="4"/>
        <v>2031</v>
      </c>
      <c r="Z41" s="14">
        <v>2021</v>
      </c>
      <c r="AA41" s="14">
        <f t="shared" si="7"/>
        <v>2026</v>
      </c>
      <c r="AB41" s="14">
        <v>2021</v>
      </c>
      <c r="AC41" s="14">
        <f t="shared" si="7"/>
        <v>2026</v>
      </c>
      <c r="AD41" s="12"/>
      <c r="AE41" s="12"/>
      <c r="AF41" s="12"/>
      <c r="AG41" s="12"/>
      <c r="AH41" s="12"/>
    </row>
    <row r="42" spans="1:34" x14ac:dyDescent="0.25">
      <c r="A42" s="10" t="s">
        <v>127</v>
      </c>
      <c r="B42" s="10" t="s">
        <v>126</v>
      </c>
      <c r="C42" s="10" t="s">
        <v>128</v>
      </c>
      <c r="D42" s="10" t="s">
        <v>44</v>
      </c>
      <c r="E42" s="10">
        <v>37.700000000000003</v>
      </c>
      <c r="F42" s="11" t="s">
        <v>385</v>
      </c>
      <c r="G42" s="10" t="s">
        <v>129</v>
      </c>
      <c r="H42" s="10" t="s">
        <v>65</v>
      </c>
      <c r="I42" s="14" t="s">
        <v>388</v>
      </c>
      <c r="J42" s="14" t="s">
        <v>388</v>
      </c>
      <c r="K42" s="14" t="s">
        <v>388</v>
      </c>
      <c r="L42" s="14" t="s">
        <v>388</v>
      </c>
      <c r="M42" s="14">
        <v>2002</v>
      </c>
      <c r="N42" s="14">
        <v>2021</v>
      </c>
      <c r="O42" s="13">
        <f t="shared" si="1"/>
        <v>2022</v>
      </c>
      <c r="P42" s="14">
        <v>2021</v>
      </c>
      <c r="Q42" s="14">
        <f t="shared" si="6"/>
        <v>2026</v>
      </c>
      <c r="R42" s="14">
        <v>2021</v>
      </c>
      <c r="S42" s="14">
        <f t="shared" si="2"/>
        <v>2023</v>
      </c>
      <c r="T42" s="14">
        <v>2021</v>
      </c>
      <c r="U42" s="14">
        <f t="shared" si="3"/>
        <v>2031</v>
      </c>
      <c r="V42" s="14">
        <v>2021</v>
      </c>
      <c r="W42" s="14">
        <f t="shared" si="4"/>
        <v>2031</v>
      </c>
      <c r="X42" s="14">
        <v>2021</v>
      </c>
      <c r="Y42" s="14">
        <f t="shared" si="4"/>
        <v>2031</v>
      </c>
      <c r="Z42" s="14">
        <v>2021</v>
      </c>
      <c r="AA42" s="14">
        <f t="shared" si="7"/>
        <v>2026</v>
      </c>
      <c r="AB42" s="14">
        <v>2021</v>
      </c>
      <c r="AC42" s="14">
        <f t="shared" si="7"/>
        <v>2026</v>
      </c>
      <c r="AD42" s="12"/>
      <c r="AE42" s="12"/>
      <c r="AF42" s="12"/>
      <c r="AG42" s="12"/>
      <c r="AH42" s="12"/>
    </row>
    <row r="43" spans="1:34" ht="26.25" x14ac:dyDescent="0.25">
      <c r="A43" s="10" t="s">
        <v>131</v>
      </c>
      <c r="B43" s="10" t="s">
        <v>130</v>
      </c>
      <c r="C43" s="10" t="s">
        <v>132</v>
      </c>
      <c r="D43" s="10" t="s">
        <v>44</v>
      </c>
      <c r="E43" s="10">
        <v>216.75</v>
      </c>
      <c r="F43" s="11" t="s">
        <v>385</v>
      </c>
      <c r="G43" s="10" t="s">
        <v>133</v>
      </c>
      <c r="H43" s="10" t="s">
        <v>134</v>
      </c>
      <c r="I43" s="14" t="s">
        <v>388</v>
      </c>
      <c r="J43" s="14" t="s">
        <v>388</v>
      </c>
      <c r="K43" s="14" t="s">
        <v>388</v>
      </c>
      <c r="L43" s="14" t="s">
        <v>388</v>
      </c>
      <c r="M43" s="14">
        <v>2004</v>
      </c>
      <c r="N43" s="14">
        <v>2021</v>
      </c>
      <c r="O43" s="13">
        <f t="shared" si="1"/>
        <v>2022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7"/>
      <c r="AE43" s="17"/>
      <c r="AF43" s="17"/>
      <c r="AG43" s="17"/>
      <c r="AH43" s="17"/>
    </row>
    <row r="44" spans="1:34" ht="26.25" x14ac:dyDescent="0.25">
      <c r="A44" s="10" t="s">
        <v>136</v>
      </c>
      <c r="B44" s="10" t="s">
        <v>135</v>
      </c>
      <c r="C44" s="10" t="s">
        <v>137</v>
      </c>
      <c r="D44" s="10" t="s">
        <v>44</v>
      </c>
      <c r="E44" s="10">
        <v>211.19</v>
      </c>
      <c r="F44" s="11" t="s">
        <v>385</v>
      </c>
      <c r="G44" s="10" t="s">
        <v>138</v>
      </c>
      <c r="H44" s="10" t="s">
        <v>134</v>
      </c>
      <c r="I44" s="14" t="s">
        <v>388</v>
      </c>
      <c r="J44" s="14" t="s">
        <v>388</v>
      </c>
      <c r="K44" s="14" t="s">
        <v>388</v>
      </c>
      <c r="L44" s="14" t="s">
        <v>388</v>
      </c>
      <c r="M44" s="14">
        <v>2004</v>
      </c>
      <c r="N44" s="14">
        <v>2021</v>
      </c>
      <c r="O44" s="13">
        <f t="shared" si="1"/>
        <v>2022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7"/>
      <c r="AE44" s="17"/>
      <c r="AF44" s="17"/>
      <c r="AG44" s="17"/>
      <c r="AH44" s="17"/>
    </row>
    <row r="45" spans="1:34" ht="26.25" x14ac:dyDescent="0.25">
      <c r="A45" s="10" t="s">
        <v>140</v>
      </c>
      <c r="B45" s="10" t="s">
        <v>139</v>
      </c>
      <c r="C45" s="10" t="s">
        <v>141</v>
      </c>
      <c r="D45" s="10" t="s">
        <v>44</v>
      </c>
      <c r="E45" s="10">
        <v>130.16</v>
      </c>
      <c r="F45" s="11" t="s">
        <v>386</v>
      </c>
      <c r="G45" s="10"/>
      <c r="H45" s="10" t="s">
        <v>76</v>
      </c>
      <c r="I45" s="14" t="s">
        <v>388</v>
      </c>
      <c r="J45" s="14" t="s">
        <v>388</v>
      </c>
      <c r="K45" s="14" t="s">
        <v>388</v>
      </c>
      <c r="L45" s="14" t="s">
        <v>388</v>
      </c>
      <c r="M45" s="14">
        <v>2009</v>
      </c>
      <c r="N45" s="14">
        <v>2021</v>
      </c>
      <c r="O45" s="13">
        <f t="shared" si="1"/>
        <v>2022</v>
      </c>
      <c r="P45" s="14">
        <v>2021</v>
      </c>
      <c r="Q45" s="14">
        <f t="shared" ref="Q45:Q47" si="10">P45+5</f>
        <v>2026</v>
      </c>
      <c r="R45" s="14">
        <v>2021</v>
      </c>
      <c r="S45" s="14">
        <f t="shared" ref="S45:S47" si="11">R45+2</f>
        <v>2023</v>
      </c>
      <c r="T45" s="14">
        <v>2021</v>
      </c>
      <c r="U45" s="14">
        <f t="shared" ref="U45:U47" si="12">T45+10</f>
        <v>2031</v>
      </c>
      <c r="V45" s="14">
        <v>2021</v>
      </c>
      <c r="W45" s="14">
        <f t="shared" ref="W45:Y47" si="13">V45+10</f>
        <v>2031</v>
      </c>
      <c r="X45" s="14">
        <v>2021</v>
      </c>
      <c r="Y45" s="14">
        <f t="shared" si="13"/>
        <v>2031</v>
      </c>
      <c r="Z45" s="14">
        <v>2021</v>
      </c>
      <c r="AA45" s="14">
        <f t="shared" ref="AA45:AC47" si="14">Z45+5</f>
        <v>2026</v>
      </c>
      <c r="AB45" s="14">
        <v>2021</v>
      </c>
      <c r="AC45" s="14">
        <f t="shared" si="14"/>
        <v>2026</v>
      </c>
      <c r="AD45" s="12"/>
      <c r="AE45" s="12"/>
      <c r="AF45" s="12"/>
      <c r="AG45" s="12"/>
      <c r="AH45" s="12"/>
    </row>
    <row r="46" spans="1:34" x14ac:dyDescent="0.25">
      <c r="A46" s="10" t="s">
        <v>143</v>
      </c>
      <c r="B46" s="10" t="s">
        <v>142</v>
      </c>
      <c r="C46" s="10" t="s">
        <v>145</v>
      </c>
      <c r="D46" s="10" t="s">
        <v>144</v>
      </c>
      <c r="E46" s="10">
        <v>494.4</v>
      </c>
      <c r="F46" s="11" t="s">
        <v>384</v>
      </c>
      <c r="G46" s="10"/>
      <c r="H46" s="10" t="s">
        <v>50</v>
      </c>
      <c r="I46" s="14" t="s">
        <v>388</v>
      </c>
      <c r="J46" s="14" t="s">
        <v>388</v>
      </c>
      <c r="K46" s="14" t="s">
        <v>388</v>
      </c>
      <c r="L46" s="14" t="s">
        <v>388</v>
      </c>
      <c r="M46" s="14">
        <v>2007</v>
      </c>
      <c r="N46" s="14">
        <v>2021</v>
      </c>
      <c r="O46" s="13">
        <f t="shared" si="1"/>
        <v>2022</v>
      </c>
      <c r="P46" s="14">
        <v>2021</v>
      </c>
      <c r="Q46" s="14">
        <f t="shared" si="10"/>
        <v>2026</v>
      </c>
      <c r="R46" s="14">
        <v>2021</v>
      </c>
      <c r="S46" s="14">
        <f t="shared" si="11"/>
        <v>2023</v>
      </c>
      <c r="T46" s="14">
        <v>2021</v>
      </c>
      <c r="U46" s="14">
        <f t="shared" si="12"/>
        <v>2031</v>
      </c>
      <c r="V46" s="14">
        <v>2021</v>
      </c>
      <c r="W46" s="14">
        <f t="shared" si="13"/>
        <v>2031</v>
      </c>
      <c r="X46" s="14">
        <v>2021</v>
      </c>
      <c r="Y46" s="14">
        <f t="shared" si="13"/>
        <v>2031</v>
      </c>
      <c r="Z46" s="14">
        <v>2021</v>
      </c>
      <c r="AA46" s="14">
        <f t="shared" si="14"/>
        <v>2026</v>
      </c>
      <c r="AB46" s="14">
        <v>2021</v>
      </c>
      <c r="AC46" s="14">
        <f t="shared" si="14"/>
        <v>2026</v>
      </c>
      <c r="AD46" s="12"/>
      <c r="AE46" s="12"/>
      <c r="AF46" s="12"/>
      <c r="AG46" s="12"/>
      <c r="AH46" s="12"/>
    </row>
    <row r="47" spans="1:34" x14ac:dyDescent="0.25">
      <c r="A47" s="10" t="s">
        <v>147</v>
      </c>
      <c r="B47" s="10" t="s">
        <v>146</v>
      </c>
      <c r="C47" s="10" t="s">
        <v>148</v>
      </c>
      <c r="D47" s="10" t="s">
        <v>144</v>
      </c>
      <c r="E47" s="10">
        <v>142.6</v>
      </c>
      <c r="F47" s="11" t="s">
        <v>384</v>
      </c>
      <c r="G47" s="10"/>
      <c r="H47" s="10" t="s">
        <v>50</v>
      </c>
      <c r="I47" s="14" t="s">
        <v>388</v>
      </c>
      <c r="J47" s="14" t="s">
        <v>388</v>
      </c>
      <c r="K47" s="14" t="s">
        <v>388</v>
      </c>
      <c r="L47" s="14" t="s">
        <v>388</v>
      </c>
      <c r="M47" s="14">
        <v>2009</v>
      </c>
      <c r="N47" s="14">
        <v>2021</v>
      </c>
      <c r="O47" s="13">
        <f t="shared" si="1"/>
        <v>2022</v>
      </c>
      <c r="P47" s="14">
        <v>2021</v>
      </c>
      <c r="Q47" s="14">
        <f t="shared" si="10"/>
        <v>2026</v>
      </c>
      <c r="R47" s="14">
        <v>2021</v>
      </c>
      <c r="S47" s="14">
        <f t="shared" si="11"/>
        <v>2023</v>
      </c>
      <c r="T47" s="14">
        <v>2021</v>
      </c>
      <c r="U47" s="14">
        <f t="shared" si="12"/>
        <v>2031</v>
      </c>
      <c r="V47" s="14">
        <v>2021</v>
      </c>
      <c r="W47" s="14">
        <f t="shared" si="13"/>
        <v>2031</v>
      </c>
      <c r="X47" s="14">
        <v>2021</v>
      </c>
      <c r="Y47" s="14">
        <f t="shared" si="13"/>
        <v>2031</v>
      </c>
      <c r="Z47" s="14">
        <v>2021</v>
      </c>
      <c r="AA47" s="14">
        <f t="shared" si="14"/>
        <v>2026</v>
      </c>
      <c r="AB47" s="14">
        <v>2021</v>
      </c>
      <c r="AC47" s="14">
        <f t="shared" si="14"/>
        <v>2026</v>
      </c>
      <c r="AD47" s="12"/>
      <c r="AE47" s="12"/>
      <c r="AF47" s="12"/>
      <c r="AG47" s="12"/>
      <c r="AH47" s="12"/>
    </row>
    <row r="48" spans="1:34" ht="26.25" x14ac:dyDescent="0.25">
      <c r="A48" s="10" t="s">
        <v>150</v>
      </c>
      <c r="B48" s="10" t="s">
        <v>149</v>
      </c>
      <c r="C48" s="10" t="s">
        <v>151</v>
      </c>
      <c r="D48" s="10" t="s">
        <v>10</v>
      </c>
      <c r="E48" s="10">
        <v>342.3</v>
      </c>
      <c r="F48" s="11" t="s">
        <v>385</v>
      </c>
      <c r="G48" s="10" t="s">
        <v>152</v>
      </c>
      <c r="H48" s="10" t="s">
        <v>153</v>
      </c>
      <c r="I48" s="14" t="s">
        <v>388</v>
      </c>
      <c r="J48" s="14" t="s">
        <v>388</v>
      </c>
      <c r="K48" s="14" t="s">
        <v>388</v>
      </c>
      <c r="L48" s="14" t="s">
        <v>388</v>
      </c>
      <c r="M48" s="14">
        <v>1989</v>
      </c>
      <c r="N48" s="14">
        <v>2021</v>
      </c>
      <c r="O48" s="13">
        <f t="shared" si="1"/>
        <v>2022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7"/>
      <c r="AE48" s="17"/>
      <c r="AF48" s="17"/>
      <c r="AG48" s="17"/>
      <c r="AH48" s="17"/>
    </row>
    <row r="49" spans="1:34" x14ac:dyDescent="0.25">
      <c r="A49" s="10" t="s">
        <v>155</v>
      </c>
      <c r="B49" s="10" t="s">
        <v>154</v>
      </c>
      <c r="C49" s="10" t="s">
        <v>157</v>
      </c>
      <c r="D49" s="10" t="s">
        <v>156</v>
      </c>
      <c r="E49" s="10">
        <v>117.6</v>
      </c>
      <c r="F49" s="11" t="s">
        <v>385</v>
      </c>
      <c r="G49" s="10"/>
      <c r="H49" s="10" t="s">
        <v>109</v>
      </c>
      <c r="I49" s="14" t="s">
        <v>388</v>
      </c>
      <c r="J49" s="14" t="s">
        <v>388</v>
      </c>
      <c r="K49" s="14" t="s">
        <v>388</v>
      </c>
      <c r="L49" s="14" t="s">
        <v>388</v>
      </c>
      <c r="M49" s="14">
        <v>1989</v>
      </c>
      <c r="N49" s="14">
        <v>2021</v>
      </c>
      <c r="O49" s="13">
        <f t="shared" si="1"/>
        <v>2022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7"/>
      <c r="AE49" s="17"/>
      <c r="AF49" s="17"/>
      <c r="AG49" s="17"/>
      <c r="AH49" s="17"/>
    </row>
    <row r="50" spans="1:34" ht="26.25" x14ac:dyDescent="0.25">
      <c r="A50" s="10" t="s">
        <v>159</v>
      </c>
      <c r="B50" s="10" t="s">
        <v>158</v>
      </c>
      <c r="C50" s="10" t="s">
        <v>160</v>
      </c>
      <c r="D50" s="10" t="s">
        <v>156</v>
      </c>
      <c r="E50" s="10">
        <v>572</v>
      </c>
      <c r="F50" s="11" t="s">
        <v>384</v>
      </c>
      <c r="G50" s="10" t="s">
        <v>161</v>
      </c>
      <c r="H50" s="10"/>
      <c r="I50" s="14" t="s">
        <v>388</v>
      </c>
      <c r="J50" s="14" t="s">
        <v>388</v>
      </c>
      <c r="K50" s="14" t="s">
        <v>388</v>
      </c>
      <c r="L50" s="14" t="s">
        <v>388</v>
      </c>
      <c r="M50" s="14">
        <v>2000</v>
      </c>
      <c r="N50" s="14">
        <v>2021</v>
      </c>
      <c r="O50" s="13">
        <f t="shared" si="1"/>
        <v>2022</v>
      </c>
      <c r="P50" s="14">
        <v>2021</v>
      </c>
      <c r="Q50" s="14">
        <f t="shared" ref="Q50:Q51" si="15">P50+5</f>
        <v>2026</v>
      </c>
      <c r="R50" s="14">
        <v>2021</v>
      </c>
      <c r="S50" s="14">
        <f t="shared" ref="S50:S92" si="16">R50+2</f>
        <v>2023</v>
      </c>
      <c r="T50" s="14">
        <v>2021</v>
      </c>
      <c r="U50" s="14">
        <f t="shared" ref="U50:U51" si="17">T50+10</f>
        <v>2031</v>
      </c>
      <c r="V50" s="14">
        <v>2021</v>
      </c>
      <c r="W50" s="14">
        <f t="shared" ref="W50:Y51" si="18">V50+10</f>
        <v>2031</v>
      </c>
      <c r="X50" s="14">
        <v>2021</v>
      </c>
      <c r="Y50" s="14">
        <f t="shared" si="18"/>
        <v>2031</v>
      </c>
      <c r="Z50" s="14">
        <v>2021</v>
      </c>
      <c r="AA50" s="14">
        <f t="shared" ref="AA50:AC51" si="19">Z50+5</f>
        <v>2026</v>
      </c>
      <c r="AB50" s="14">
        <v>2021</v>
      </c>
      <c r="AC50" s="14">
        <f t="shared" si="19"/>
        <v>2026</v>
      </c>
      <c r="AD50" s="12"/>
      <c r="AE50" s="12"/>
      <c r="AF50" s="12"/>
      <c r="AG50" s="12"/>
      <c r="AH50" s="12"/>
    </row>
    <row r="51" spans="1:34" ht="26.25" x14ac:dyDescent="0.25">
      <c r="A51" s="10" t="s">
        <v>163</v>
      </c>
      <c r="B51" s="10" t="s">
        <v>162</v>
      </c>
      <c r="C51" s="10" t="s">
        <v>164</v>
      </c>
      <c r="D51" s="10" t="s">
        <v>10</v>
      </c>
      <c r="E51" s="10">
        <v>342.3</v>
      </c>
      <c r="F51" s="11" t="s">
        <v>384</v>
      </c>
      <c r="G51" s="10" t="s">
        <v>165</v>
      </c>
      <c r="H51" s="10"/>
      <c r="I51" s="14" t="s">
        <v>388</v>
      </c>
      <c r="J51" s="14" t="s">
        <v>388</v>
      </c>
      <c r="K51" s="14" t="s">
        <v>388</v>
      </c>
      <c r="L51" s="14" t="s">
        <v>388</v>
      </c>
      <c r="M51" s="14">
        <v>2000</v>
      </c>
      <c r="N51" s="14">
        <v>2021</v>
      </c>
      <c r="O51" s="13">
        <f t="shared" si="1"/>
        <v>2022</v>
      </c>
      <c r="P51" s="14">
        <v>2021</v>
      </c>
      <c r="Q51" s="14">
        <f t="shared" si="15"/>
        <v>2026</v>
      </c>
      <c r="R51" s="14">
        <v>2021</v>
      </c>
      <c r="S51" s="14">
        <f t="shared" si="16"/>
        <v>2023</v>
      </c>
      <c r="T51" s="14">
        <v>2021</v>
      </c>
      <c r="U51" s="14">
        <f t="shared" si="17"/>
        <v>2031</v>
      </c>
      <c r="V51" s="14">
        <v>2021</v>
      </c>
      <c r="W51" s="14">
        <f t="shared" si="18"/>
        <v>2031</v>
      </c>
      <c r="X51" s="14">
        <v>2021</v>
      </c>
      <c r="Y51" s="14">
        <f t="shared" si="18"/>
        <v>2031</v>
      </c>
      <c r="Z51" s="14">
        <v>2021</v>
      </c>
      <c r="AA51" s="14">
        <f t="shared" si="19"/>
        <v>2026</v>
      </c>
      <c r="AB51" s="14">
        <v>2021</v>
      </c>
      <c r="AC51" s="14">
        <f t="shared" si="19"/>
        <v>2026</v>
      </c>
      <c r="AD51" s="12"/>
      <c r="AE51" s="12"/>
      <c r="AF51" s="12"/>
      <c r="AG51" s="12"/>
      <c r="AH51" s="12"/>
    </row>
    <row r="52" spans="1:34" x14ac:dyDescent="0.25">
      <c r="A52" s="10" t="s">
        <v>167</v>
      </c>
      <c r="B52" s="10" t="s">
        <v>166</v>
      </c>
      <c r="C52" s="10" t="s">
        <v>168</v>
      </c>
      <c r="D52" s="10" t="s">
        <v>44</v>
      </c>
      <c r="E52" s="10">
        <v>136</v>
      </c>
      <c r="F52" s="11" t="s">
        <v>385</v>
      </c>
      <c r="G52" s="10" t="s">
        <v>169</v>
      </c>
      <c r="H52" s="10"/>
      <c r="I52" s="14" t="s">
        <v>388</v>
      </c>
      <c r="J52" s="14" t="s">
        <v>388</v>
      </c>
      <c r="K52" s="14" t="s">
        <v>388</v>
      </c>
      <c r="L52" s="14" t="s">
        <v>388</v>
      </c>
      <c r="M52" s="14">
        <v>2010</v>
      </c>
      <c r="N52" s="14">
        <v>2021</v>
      </c>
      <c r="O52" s="13">
        <f t="shared" si="1"/>
        <v>2022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7"/>
      <c r="AE52" s="17"/>
      <c r="AF52" s="17"/>
      <c r="AG52" s="17"/>
      <c r="AH52" s="17"/>
    </row>
    <row r="53" spans="1:34" ht="26.25" x14ac:dyDescent="0.25">
      <c r="A53" s="10" t="s">
        <v>171</v>
      </c>
      <c r="B53" s="10" t="s">
        <v>170</v>
      </c>
      <c r="C53" s="10" t="s">
        <v>172</v>
      </c>
      <c r="D53" s="10" t="s">
        <v>10</v>
      </c>
      <c r="E53" s="10">
        <v>11</v>
      </c>
      <c r="F53" s="11" t="s">
        <v>384</v>
      </c>
      <c r="G53" s="10" t="s">
        <v>173</v>
      </c>
      <c r="H53" s="10"/>
      <c r="I53" s="14" t="s">
        <v>388</v>
      </c>
      <c r="J53" s="14" t="s">
        <v>388</v>
      </c>
      <c r="K53" s="14" t="s">
        <v>388</v>
      </c>
      <c r="L53" s="14" t="s">
        <v>388</v>
      </c>
      <c r="M53" s="14">
        <v>2017</v>
      </c>
      <c r="N53" s="14">
        <v>2021</v>
      </c>
      <c r="O53" s="13">
        <f t="shared" si="1"/>
        <v>2022</v>
      </c>
      <c r="P53" s="14">
        <v>2021</v>
      </c>
      <c r="Q53" s="14">
        <f t="shared" ref="Q53" si="20">P53+5</f>
        <v>2026</v>
      </c>
      <c r="R53" s="14">
        <v>2021</v>
      </c>
      <c r="S53" s="14">
        <f t="shared" si="16"/>
        <v>2023</v>
      </c>
      <c r="T53" s="14">
        <v>2021</v>
      </c>
      <c r="U53" s="14">
        <f t="shared" ref="U53" si="21">T53+10</f>
        <v>2031</v>
      </c>
      <c r="V53" s="14">
        <v>2021</v>
      </c>
      <c r="W53" s="14">
        <f t="shared" ref="W53:Y53" si="22">V53+10</f>
        <v>2031</v>
      </c>
      <c r="X53" s="14">
        <v>2021</v>
      </c>
      <c r="Y53" s="14">
        <f t="shared" si="22"/>
        <v>2031</v>
      </c>
      <c r="Z53" s="14">
        <v>2021</v>
      </c>
      <c r="AA53" s="14">
        <f t="shared" ref="AA53:AC53" si="23">Z53+5</f>
        <v>2026</v>
      </c>
      <c r="AB53" s="14">
        <v>2021</v>
      </c>
      <c r="AC53" s="14">
        <f t="shared" si="23"/>
        <v>2026</v>
      </c>
      <c r="AD53" s="12"/>
      <c r="AE53" s="12"/>
      <c r="AF53" s="12"/>
      <c r="AG53" s="12"/>
      <c r="AH53" s="12"/>
    </row>
    <row r="54" spans="1:34" ht="26.25" x14ac:dyDescent="0.25">
      <c r="A54" s="10" t="s">
        <v>175</v>
      </c>
      <c r="B54" s="10" t="s">
        <v>174</v>
      </c>
      <c r="C54" s="10" t="s">
        <v>176</v>
      </c>
      <c r="D54" s="10" t="s">
        <v>10</v>
      </c>
      <c r="E54" s="10">
        <v>65</v>
      </c>
      <c r="F54" s="11" t="s">
        <v>385</v>
      </c>
      <c r="G54" s="10" t="s">
        <v>177</v>
      </c>
      <c r="H54" s="10"/>
      <c r="I54" s="14" t="s">
        <v>388</v>
      </c>
      <c r="J54" s="14" t="s">
        <v>388</v>
      </c>
      <c r="K54" s="14" t="s">
        <v>388</v>
      </c>
      <c r="L54" s="14" t="s">
        <v>388</v>
      </c>
      <c r="M54" s="14">
        <v>2005</v>
      </c>
      <c r="N54" s="14">
        <v>2021</v>
      </c>
      <c r="O54" s="13">
        <f t="shared" si="1"/>
        <v>2022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  <c r="AE54" s="17"/>
      <c r="AF54" s="17"/>
      <c r="AG54" s="17"/>
      <c r="AH54" s="17"/>
    </row>
    <row r="55" spans="1:34" x14ac:dyDescent="0.25">
      <c r="A55" s="10" t="s">
        <v>179</v>
      </c>
      <c r="B55" s="10" t="s">
        <v>178</v>
      </c>
      <c r="C55" s="10" t="s">
        <v>180</v>
      </c>
      <c r="D55" s="10" t="s">
        <v>79</v>
      </c>
      <c r="E55" s="10">
        <v>87</v>
      </c>
      <c r="F55" s="11" t="s">
        <v>384</v>
      </c>
      <c r="G55" s="10" t="s">
        <v>181</v>
      </c>
      <c r="H55" s="10" t="s">
        <v>50</v>
      </c>
      <c r="I55" s="14" t="s">
        <v>388</v>
      </c>
      <c r="J55" s="14" t="s">
        <v>388</v>
      </c>
      <c r="K55" s="14" t="s">
        <v>388</v>
      </c>
      <c r="L55" s="14" t="s">
        <v>388</v>
      </c>
      <c r="M55" s="14">
        <v>2001</v>
      </c>
      <c r="N55" s="14">
        <v>2021</v>
      </c>
      <c r="O55" s="13">
        <f t="shared" si="1"/>
        <v>2022</v>
      </c>
      <c r="P55" s="14">
        <v>2021</v>
      </c>
      <c r="Q55" s="14">
        <f t="shared" ref="Q55:Q92" si="24">P55+5</f>
        <v>2026</v>
      </c>
      <c r="R55" s="14">
        <v>2021</v>
      </c>
      <c r="S55" s="14">
        <f t="shared" si="16"/>
        <v>2023</v>
      </c>
      <c r="T55" s="14">
        <v>2021</v>
      </c>
      <c r="U55" s="14">
        <f t="shared" ref="U55:U90" si="25">T55+10</f>
        <v>2031</v>
      </c>
      <c r="V55" s="14">
        <v>2021</v>
      </c>
      <c r="W55" s="14">
        <f t="shared" ref="W55:Y90" si="26">V55+10</f>
        <v>2031</v>
      </c>
      <c r="X55" s="14">
        <v>2021</v>
      </c>
      <c r="Y55" s="14">
        <f t="shared" si="26"/>
        <v>2031</v>
      </c>
      <c r="Z55" s="14">
        <v>2021</v>
      </c>
      <c r="AA55" s="14">
        <f t="shared" ref="AA55:AC61" si="27">Z55+5</f>
        <v>2026</v>
      </c>
      <c r="AB55" s="14">
        <v>2021</v>
      </c>
      <c r="AC55" s="14">
        <f t="shared" si="27"/>
        <v>2026</v>
      </c>
      <c r="AD55" s="12"/>
      <c r="AE55" s="12"/>
      <c r="AF55" s="12"/>
      <c r="AG55" s="12"/>
      <c r="AH55" s="12"/>
    </row>
    <row r="56" spans="1:34" x14ac:dyDescent="0.25">
      <c r="A56" s="10" t="s">
        <v>183</v>
      </c>
      <c r="B56" s="10" t="s">
        <v>182</v>
      </c>
      <c r="C56" s="10" t="s">
        <v>184</v>
      </c>
      <c r="D56" s="10" t="s">
        <v>10</v>
      </c>
      <c r="E56" s="10">
        <v>26</v>
      </c>
      <c r="F56" s="11" t="s">
        <v>384</v>
      </c>
      <c r="G56" s="10" t="s">
        <v>185</v>
      </c>
      <c r="H56" s="10" t="s">
        <v>50</v>
      </c>
      <c r="I56" s="14" t="s">
        <v>388</v>
      </c>
      <c r="J56" s="14" t="s">
        <v>388</v>
      </c>
      <c r="K56" s="14" t="s">
        <v>388</v>
      </c>
      <c r="L56" s="14" t="s">
        <v>388</v>
      </c>
      <c r="M56" s="14">
        <v>2018</v>
      </c>
      <c r="N56" s="14">
        <v>2021</v>
      </c>
      <c r="O56" s="13">
        <f t="shared" si="1"/>
        <v>2022</v>
      </c>
      <c r="P56" s="14">
        <v>2021</v>
      </c>
      <c r="Q56" s="14">
        <f t="shared" si="24"/>
        <v>2026</v>
      </c>
      <c r="R56" s="14">
        <v>2021</v>
      </c>
      <c r="S56" s="14">
        <f t="shared" si="16"/>
        <v>2023</v>
      </c>
      <c r="T56" s="14">
        <v>2021</v>
      </c>
      <c r="U56" s="14">
        <f t="shared" si="25"/>
        <v>2031</v>
      </c>
      <c r="V56" s="14">
        <v>2021</v>
      </c>
      <c r="W56" s="14">
        <f t="shared" si="26"/>
        <v>2031</v>
      </c>
      <c r="X56" s="14">
        <v>2021</v>
      </c>
      <c r="Y56" s="14">
        <f t="shared" si="26"/>
        <v>2031</v>
      </c>
      <c r="Z56" s="14">
        <v>2021</v>
      </c>
      <c r="AA56" s="14">
        <f t="shared" si="27"/>
        <v>2026</v>
      </c>
      <c r="AB56" s="14">
        <v>2021</v>
      </c>
      <c r="AC56" s="14">
        <f t="shared" si="27"/>
        <v>2026</v>
      </c>
      <c r="AD56" s="12"/>
      <c r="AE56" s="12"/>
      <c r="AF56" s="12"/>
      <c r="AG56" s="12"/>
      <c r="AH56" s="12"/>
    </row>
    <row r="57" spans="1:34" ht="26.25" x14ac:dyDescent="0.25">
      <c r="A57" s="10" t="s">
        <v>187</v>
      </c>
      <c r="B57" s="10" t="s">
        <v>186</v>
      </c>
      <c r="C57" s="10" t="s">
        <v>188</v>
      </c>
      <c r="D57" s="10" t="s">
        <v>144</v>
      </c>
      <c r="E57" s="10">
        <v>568</v>
      </c>
      <c r="F57" s="11" t="s">
        <v>386</v>
      </c>
      <c r="G57" s="10"/>
      <c r="H57" s="10"/>
      <c r="I57" s="14" t="s">
        <v>388</v>
      </c>
      <c r="J57" s="14" t="s">
        <v>388</v>
      </c>
      <c r="K57" s="14" t="s">
        <v>388</v>
      </c>
      <c r="L57" s="14" t="s">
        <v>388</v>
      </c>
      <c r="M57" s="14">
        <v>2003</v>
      </c>
      <c r="N57" s="14">
        <v>2021</v>
      </c>
      <c r="O57" s="13">
        <f t="shared" si="1"/>
        <v>2022</v>
      </c>
      <c r="P57" s="14">
        <v>2021</v>
      </c>
      <c r="Q57" s="14">
        <f t="shared" si="24"/>
        <v>2026</v>
      </c>
      <c r="R57" s="14">
        <v>2021</v>
      </c>
      <c r="S57" s="14">
        <f t="shared" si="16"/>
        <v>2023</v>
      </c>
      <c r="T57" s="14">
        <v>2021</v>
      </c>
      <c r="U57" s="14">
        <f t="shared" si="25"/>
        <v>2031</v>
      </c>
      <c r="V57" s="14">
        <v>2021</v>
      </c>
      <c r="W57" s="14">
        <f t="shared" si="26"/>
        <v>2031</v>
      </c>
      <c r="X57" s="14">
        <v>2021</v>
      </c>
      <c r="Y57" s="14">
        <f t="shared" si="26"/>
        <v>2031</v>
      </c>
      <c r="Z57" s="14">
        <v>2021</v>
      </c>
      <c r="AA57" s="14">
        <f t="shared" si="27"/>
        <v>2026</v>
      </c>
      <c r="AB57" s="14">
        <v>2021</v>
      </c>
      <c r="AC57" s="14">
        <f t="shared" si="27"/>
        <v>2026</v>
      </c>
      <c r="AD57" s="12"/>
      <c r="AE57" s="12"/>
      <c r="AF57" s="12"/>
      <c r="AG57" s="12"/>
      <c r="AH57" s="12"/>
    </row>
    <row r="58" spans="1:34" ht="39" x14ac:dyDescent="0.25">
      <c r="A58" s="10" t="s">
        <v>190</v>
      </c>
      <c r="B58" s="10" t="s">
        <v>189</v>
      </c>
      <c r="C58" s="10" t="s">
        <v>191</v>
      </c>
      <c r="D58" s="10" t="s">
        <v>44</v>
      </c>
      <c r="E58" s="10">
        <v>311.3</v>
      </c>
      <c r="F58" s="11" t="s">
        <v>386</v>
      </c>
      <c r="G58" s="10" t="s">
        <v>192</v>
      </c>
      <c r="H58" s="10" t="s">
        <v>193</v>
      </c>
      <c r="I58" s="14" t="s">
        <v>388</v>
      </c>
      <c r="J58" s="14" t="s">
        <v>388</v>
      </c>
      <c r="K58" s="14" t="s">
        <v>388</v>
      </c>
      <c r="L58" s="14" t="s">
        <v>388</v>
      </c>
      <c r="M58" s="14">
        <v>2008</v>
      </c>
      <c r="N58" s="14">
        <v>2021</v>
      </c>
      <c r="O58" s="13">
        <f t="shared" si="1"/>
        <v>2022</v>
      </c>
      <c r="P58" s="14">
        <v>2021</v>
      </c>
      <c r="Q58" s="14">
        <f t="shared" si="24"/>
        <v>2026</v>
      </c>
      <c r="R58" s="14">
        <v>2021</v>
      </c>
      <c r="S58" s="14">
        <f t="shared" si="16"/>
        <v>2023</v>
      </c>
      <c r="T58" s="14">
        <v>2021</v>
      </c>
      <c r="U58" s="14">
        <f t="shared" si="25"/>
        <v>2031</v>
      </c>
      <c r="V58" s="14">
        <v>2021</v>
      </c>
      <c r="W58" s="14">
        <f t="shared" si="26"/>
        <v>2031</v>
      </c>
      <c r="X58" s="14">
        <v>2021</v>
      </c>
      <c r="Y58" s="14">
        <f t="shared" si="26"/>
        <v>2031</v>
      </c>
      <c r="Z58" s="14">
        <v>2021</v>
      </c>
      <c r="AA58" s="14">
        <f t="shared" si="27"/>
        <v>2026</v>
      </c>
      <c r="AB58" s="14">
        <v>2021</v>
      </c>
      <c r="AC58" s="14">
        <f t="shared" si="27"/>
        <v>2026</v>
      </c>
      <c r="AD58" s="12"/>
      <c r="AE58" s="12"/>
      <c r="AF58" s="12"/>
      <c r="AG58" s="12"/>
      <c r="AH58" s="12"/>
    </row>
    <row r="59" spans="1:34" ht="26.25" x14ac:dyDescent="0.25">
      <c r="A59" s="10" t="s">
        <v>195</v>
      </c>
      <c r="B59" s="10" t="s">
        <v>194</v>
      </c>
      <c r="C59" s="10" t="s">
        <v>196</v>
      </c>
      <c r="D59" s="10" t="s">
        <v>44</v>
      </c>
      <c r="E59" s="10">
        <v>343</v>
      </c>
      <c r="F59" s="11" t="s">
        <v>386</v>
      </c>
      <c r="G59" s="10"/>
      <c r="H59" s="10" t="s">
        <v>59</v>
      </c>
      <c r="I59" s="14" t="s">
        <v>388</v>
      </c>
      <c r="J59" s="14" t="s">
        <v>388</v>
      </c>
      <c r="K59" s="14" t="s">
        <v>388</v>
      </c>
      <c r="L59" s="14" t="s">
        <v>388</v>
      </c>
      <c r="M59" s="14">
        <v>2008</v>
      </c>
      <c r="N59" s="14">
        <v>2021</v>
      </c>
      <c r="O59" s="13">
        <f t="shared" si="1"/>
        <v>2022</v>
      </c>
      <c r="P59" s="14">
        <v>2021</v>
      </c>
      <c r="Q59" s="14">
        <f t="shared" si="24"/>
        <v>2026</v>
      </c>
      <c r="R59" s="14">
        <v>2021</v>
      </c>
      <c r="S59" s="14">
        <f t="shared" si="16"/>
        <v>2023</v>
      </c>
      <c r="T59" s="14">
        <v>2021</v>
      </c>
      <c r="U59" s="14">
        <f t="shared" si="25"/>
        <v>2031</v>
      </c>
      <c r="V59" s="14">
        <v>2021</v>
      </c>
      <c r="W59" s="14">
        <f t="shared" si="26"/>
        <v>2031</v>
      </c>
      <c r="X59" s="14">
        <v>2021</v>
      </c>
      <c r="Y59" s="14">
        <f t="shared" si="26"/>
        <v>2031</v>
      </c>
      <c r="Z59" s="14">
        <v>2021</v>
      </c>
      <c r="AA59" s="14">
        <f t="shared" si="27"/>
        <v>2026</v>
      </c>
      <c r="AB59" s="14">
        <v>2021</v>
      </c>
      <c r="AC59" s="14">
        <f t="shared" si="27"/>
        <v>2026</v>
      </c>
      <c r="AD59" s="12"/>
      <c r="AE59" s="12"/>
      <c r="AF59" s="12"/>
      <c r="AG59" s="12"/>
      <c r="AH59" s="12"/>
    </row>
    <row r="60" spans="1:34" ht="39" x14ac:dyDescent="0.25">
      <c r="A60" s="10" t="s">
        <v>198</v>
      </c>
      <c r="B60" s="10" t="s">
        <v>197</v>
      </c>
      <c r="C60" s="10" t="s">
        <v>200</v>
      </c>
      <c r="D60" s="10" t="s">
        <v>199</v>
      </c>
      <c r="E60" s="10">
        <v>1264</v>
      </c>
      <c r="F60" s="11" t="s">
        <v>386</v>
      </c>
      <c r="G60" s="10" t="s">
        <v>201</v>
      </c>
      <c r="H60" s="10" t="s">
        <v>59</v>
      </c>
      <c r="I60" s="14" t="s">
        <v>388</v>
      </c>
      <c r="J60" s="14" t="s">
        <v>388</v>
      </c>
      <c r="K60" s="14" t="s">
        <v>388</v>
      </c>
      <c r="L60" s="14" t="s">
        <v>388</v>
      </c>
      <c r="M60" s="14">
        <v>2008</v>
      </c>
      <c r="N60" s="14">
        <v>2021</v>
      </c>
      <c r="O60" s="13">
        <f t="shared" si="1"/>
        <v>2022</v>
      </c>
      <c r="P60" s="14">
        <v>2021</v>
      </c>
      <c r="Q60" s="14">
        <f t="shared" si="24"/>
        <v>2026</v>
      </c>
      <c r="R60" s="14">
        <v>2021</v>
      </c>
      <c r="S60" s="14">
        <f t="shared" si="16"/>
        <v>2023</v>
      </c>
      <c r="T60" s="14">
        <v>2021</v>
      </c>
      <c r="U60" s="14">
        <f t="shared" si="25"/>
        <v>2031</v>
      </c>
      <c r="V60" s="14">
        <v>2021</v>
      </c>
      <c r="W60" s="14">
        <f t="shared" si="26"/>
        <v>2031</v>
      </c>
      <c r="X60" s="14">
        <v>2021</v>
      </c>
      <c r="Y60" s="14">
        <f t="shared" si="26"/>
        <v>2031</v>
      </c>
      <c r="Z60" s="14">
        <v>2021</v>
      </c>
      <c r="AA60" s="14">
        <f t="shared" si="27"/>
        <v>2026</v>
      </c>
      <c r="AB60" s="14">
        <v>2021</v>
      </c>
      <c r="AC60" s="14">
        <f t="shared" si="27"/>
        <v>2026</v>
      </c>
      <c r="AD60" s="12"/>
      <c r="AE60" s="12"/>
      <c r="AF60" s="12"/>
      <c r="AG60" s="12"/>
      <c r="AH60" s="12"/>
    </row>
    <row r="61" spans="1:34" ht="26.25" x14ac:dyDescent="0.25">
      <c r="A61" s="10" t="s">
        <v>203</v>
      </c>
      <c r="B61" s="10" t="s">
        <v>202</v>
      </c>
      <c r="C61" s="10" t="s">
        <v>204</v>
      </c>
      <c r="D61" s="10" t="s">
        <v>144</v>
      </c>
      <c r="E61" s="10">
        <v>492</v>
      </c>
      <c r="F61" s="11" t="s">
        <v>384</v>
      </c>
      <c r="G61" s="10" t="s">
        <v>205</v>
      </c>
      <c r="H61" s="10"/>
      <c r="I61" s="14" t="s">
        <v>388</v>
      </c>
      <c r="J61" s="14" t="s">
        <v>388</v>
      </c>
      <c r="K61" s="14" t="s">
        <v>388</v>
      </c>
      <c r="L61" s="14" t="s">
        <v>388</v>
      </c>
      <c r="M61" s="14">
        <v>2008</v>
      </c>
      <c r="N61" s="14">
        <v>2021</v>
      </c>
      <c r="O61" s="13">
        <f t="shared" si="1"/>
        <v>2022</v>
      </c>
      <c r="P61" s="14">
        <v>2021</v>
      </c>
      <c r="Q61" s="14">
        <f t="shared" si="24"/>
        <v>2026</v>
      </c>
      <c r="R61" s="14">
        <v>2021</v>
      </c>
      <c r="S61" s="14">
        <f t="shared" si="16"/>
        <v>2023</v>
      </c>
      <c r="T61" s="14">
        <v>2021</v>
      </c>
      <c r="U61" s="14">
        <f t="shared" si="25"/>
        <v>2031</v>
      </c>
      <c r="V61" s="14">
        <v>2021</v>
      </c>
      <c r="W61" s="14">
        <f t="shared" si="26"/>
        <v>2031</v>
      </c>
      <c r="X61" s="14">
        <v>2021</v>
      </c>
      <c r="Y61" s="14">
        <f t="shared" si="26"/>
        <v>2031</v>
      </c>
      <c r="Z61" s="14">
        <v>2021</v>
      </c>
      <c r="AA61" s="14">
        <f t="shared" si="27"/>
        <v>2026</v>
      </c>
      <c r="AB61" s="14">
        <v>2021</v>
      </c>
      <c r="AC61" s="14">
        <f t="shared" si="27"/>
        <v>2026</v>
      </c>
      <c r="AD61" s="12"/>
      <c r="AE61" s="12"/>
      <c r="AF61" s="12"/>
      <c r="AG61" s="12"/>
      <c r="AH61" s="12"/>
    </row>
    <row r="62" spans="1:34" x14ac:dyDescent="0.25">
      <c r="A62" s="10" t="s">
        <v>56</v>
      </c>
      <c r="B62" s="10"/>
      <c r="C62" s="10" t="s">
        <v>206</v>
      </c>
      <c r="D62" s="10" t="s">
        <v>44</v>
      </c>
      <c r="E62" s="10">
        <v>0</v>
      </c>
      <c r="F62" s="11" t="s">
        <v>386</v>
      </c>
      <c r="G62" s="10" t="s">
        <v>207</v>
      </c>
      <c r="H62" s="10" t="s">
        <v>59</v>
      </c>
      <c r="I62" s="14" t="s">
        <v>388</v>
      </c>
      <c r="J62" s="14" t="s">
        <v>388</v>
      </c>
      <c r="K62" s="14" t="s">
        <v>388</v>
      </c>
      <c r="L62" s="14" t="s">
        <v>388</v>
      </c>
      <c r="M62" s="14"/>
      <c r="N62" s="14">
        <v>2021</v>
      </c>
      <c r="O62" s="13">
        <f t="shared" si="1"/>
        <v>2022</v>
      </c>
      <c r="P62" s="14">
        <v>2021</v>
      </c>
      <c r="Q62" s="14">
        <f t="shared" si="24"/>
        <v>2026</v>
      </c>
      <c r="R62" s="14">
        <v>2021</v>
      </c>
      <c r="S62" s="14">
        <f t="shared" si="16"/>
        <v>2023</v>
      </c>
      <c r="T62" s="14">
        <v>2021</v>
      </c>
      <c r="U62" s="14">
        <f t="shared" si="25"/>
        <v>2031</v>
      </c>
      <c r="V62" s="14">
        <v>2021</v>
      </c>
      <c r="W62" s="14">
        <f t="shared" si="26"/>
        <v>2031</v>
      </c>
      <c r="X62" s="14">
        <v>2021</v>
      </c>
      <c r="Y62" s="14">
        <f t="shared" si="26"/>
        <v>2031</v>
      </c>
      <c r="Z62" s="14">
        <v>2021</v>
      </c>
      <c r="AA62" s="14"/>
      <c r="AB62" s="14">
        <v>2021</v>
      </c>
      <c r="AC62" s="14"/>
      <c r="AD62" s="12"/>
      <c r="AE62" s="12"/>
      <c r="AF62" s="12"/>
      <c r="AG62" s="12"/>
      <c r="AH62" s="12"/>
    </row>
    <row r="63" spans="1:34" ht="26.25" x14ac:dyDescent="0.25">
      <c r="A63" s="10" t="s">
        <v>209</v>
      </c>
      <c r="B63" s="10" t="s">
        <v>208</v>
      </c>
      <c r="C63" s="10" t="s">
        <v>210</v>
      </c>
      <c r="D63" s="10" t="s">
        <v>156</v>
      </c>
      <c r="E63" s="10">
        <v>115</v>
      </c>
      <c r="F63" s="11" t="s">
        <v>384</v>
      </c>
      <c r="G63" s="10" t="s">
        <v>211</v>
      </c>
      <c r="H63" s="10"/>
      <c r="I63" s="14" t="s">
        <v>388</v>
      </c>
      <c r="J63" s="14" t="s">
        <v>388</v>
      </c>
      <c r="K63" s="14" t="s">
        <v>388</v>
      </c>
      <c r="L63" s="14" t="s">
        <v>388</v>
      </c>
      <c r="M63" s="14">
        <v>1985</v>
      </c>
      <c r="N63" s="14">
        <v>2021</v>
      </c>
      <c r="O63" s="13">
        <f t="shared" si="1"/>
        <v>2022</v>
      </c>
      <c r="P63" s="14">
        <v>2021</v>
      </c>
      <c r="Q63" s="14">
        <f t="shared" si="24"/>
        <v>2026</v>
      </c>
      <c r="R63" s="14">
        <v>2021</v>
      </c>
      <c r="S63" s="14">
        <f t="shared" si="16"/>
        <v>2023</v>
      </c>
      <c r="T63" s="14">
        <v>2021</v>
      </c>
      <c r="U63" s="14">
        <f t="shared" si="25"/>
        <v>2031</v>
      </c>
      <c r="V63" s="14">
        <v>2021</v>
      </c>
      <c r="W63" s="14">
        <f t="shared" si="26"/>
        <v>2031</v>
      </c>
      <c r="X63" s="14">
        <v>2021</v>
      </c>
      <c r="Y63" s="14">
        <f t="shared" si="26"/>
        <v>2031</v>
      </c>
      <c r="Z63" s="14">
        <v>2021</v>
      </c>
      <c r="AA63" s="14">
        <f t="shared" ref="AA63:AC78" si="28">Z63+5</f>
        <v>2026</v>
      </c>
      <c r="AB63" s="14">
        <v>2021</v>
      </c>
      <c r="AC63" s="14">
        <f t="shared" si="28"/>
        <v>2026</v>
      </c>
      <c r="AD63" s="12"/>
      <c r="AE63" s="12"/>
      <c r="AF63" s="12"/>
      <c r="AG63" s="12"/>
      <c r="AH63" s="12"/>
    </row>
    <row r="64" spans="1:34" x14ac:dyDescent="0.25">
      <c r="A64" s="10" t="s">
        <v>213</v>
      </c>
      <c r="B64" s="10" t="s">
        <v>212</v>
      </c>
      <c r="C64" s="10" t="s">
        <v>214</v>
      </c>
      <c r="D64" s="10" t="s">
        <v>156</v>
      </c>
      <c r="E64" s="10">
        <v>115</v>
      </c>
      <c r="F64" s="11" t="s">
        <v>384</v>
      </c>
      <c r="G64" s="10"/>
      <c r="H64" s="10"/>
      <c r="I64" s="14" t="s">
        <v>388</v>
      </c>
      <c r="J64" s="14" t="s">
        <v>388</v>
      </c>
      <c r="K64" s="14" t="s">
        <v>388</v>
      </c>
      <c r="L64" s="14" t="s">
        <v>388</v>
      </c>
      <c r="M64" s="14">
        <v>1985</v>
      </c>
      <c r="N64" s="14">
        <v>2021</v>
      </c>
      <c r="O64" s="13">
        <f t="shared" si="1"/>
        <v>2022</v>
      </c>
      <c r="P64" s="14">
        <v>2021</v>
      </c>
      <c r="Q64" s="14">
        <f t="shared" si="24"/>
        <v>2026</v>
      </c>
      <c r="R64" s="14">
        <v>2021</v>
      </c>
      <c r="S64" s="14">
        <f t="shared" si="16"/>
        <v>2023</v>
      </c>
      <c r="T64" s="14">
        <v>2021</v>
      </c>
      <c r="U64" s="14">
        <f t="shared" si="25"/>
        <v>2031</v>
      </c>
      <c r="V64" s="14">
        <v>2021</v>
      </c>
      <c r="W64" s="14">
        <f t="shared" si="26"/>
        <v>2031</v>
      </c>
      <c r="X64" s="14">
        <v>2021</v>
      </c>
      <c r="Y64" s="14">
        <f t="shared" si="26"/>
        <v>2031</v>
      </c>
      <c r="Z64" s="14">
        <v>2021</v>
      </c>
      <c r="AA64" s="14">
        <f t="shared" si="28"/>
        <v>2026</v>
      </c>
      <c r="AB64" s="14">
        <v>2021</v>
      </c>
      <c r="AC64" s="14">
        <f t="shared" si="28"/>
        <v>2026</v>
      </c>
      <c r="AD64" s="12"/>
      <c r="AE64" s="12"/>
      <c r="AF64" s="12"/>
      <c r="AG64" s="12"/>
      <c r="AH64" s="12"/>
    </row>
    <row r="65" spans="1:34" ht="26.25" x14ac:dyDescent="0.25">
      <c r="A65" s="10" t="s">
        <v>216</v>
      </c>
      <c r="B65" s="10" t="s">
        <v>215</v>
      </c>
      <c r="C65" s="10" t="s">
        <v>217</v>
      </c>
      <c r="D65" s="10" t="s">
        <v>156</v>
      </c>
      <c r="E65" s="10">
        <v>115</v>
      </c>
      <c r="F65" s="11" t="s">
        <v>384</v>
      </c>
      <c r="G65" s="10" t="s">
        <v>218</v>
      </c>
      <c r="H65" s="10"/>
      <c r="I65" s="14" t="s">
        <v>388</v>
      </c>
      <c r="J65" s="14" t="s">
        <v>388</v>
      </c>
      <c r="K65" s="14" t="s">
        <v>388</v>
      </c>
      <c r="L65" s="14" t="s">
        <v>388</v>
      </c>
      <c r="M65" s="14">
        <v>1985</v>
      </c>
      <c r="N65" s="14">
        <v>2021</v>
      </c>
      <c r="O65" s="13">
        <f t="shared" si="1"/>
        <v>2022</v>
      </c>
      <c r="P65" s="14">
        <v>2021</v>
      </c>
      <c r="Q65" s="14">
        <f t="shared" si="24"/>
        <v>2026</v>
      </c>
      <c r="R65" s="14">
        <v>2021</v>
      </c>
      <c r="S65" s="14">
        <f t="shared" si="16"/>
        <v>2023</v>
      </c>
      <c r="T65" s="14">
        <v>2021</v>
      </c>
      <c r="U65" s="14">
        <f t="shared" si="25"/>
        <v>2031</v>
      </c>
      <c r="V65" s="14">
        <v>2021</v>
      </c>
      <c r="W65" s="14">
        <f t="shared" si="26"/>
        <v>2031</v>
      </c>
      <c r="X65" s="14">
        <v>2021</v>
      </c>
      <c r="Y65" s="14">
        <f t="shared" si="26"/>
        <v>2031</v>
      </c>
      <c r="Z65" s="14">
        <v>2021</v>
      </c>
      <c r="AA65" s="14">
        <f t="shared" si="28"/>
        <v>2026</v>
      </c>
      <c r="AB65" s="14">
        <v>2021</v>
      </c>
      <c r="AC65" s="14">
        <f t="shared" si="28"/>
        <v>2026</v>
      </c>
      <c r="AD65" s="12"/>
      <c r="AE65" s="12"/>
      <c r="AF65" s="12"/>
      <c r="AG65" s="12"/>
      <c r="AH65" s="12"/>
    </row>
    <row r="66" spans="1:34" x14ac:dyDescent="0.25">
      <c r="A66" s="10" t="s">
        <v>220</v>
      </c>
      <c r="B66" s="10" t="s">
        <v>219</v>
      </c>
      <c r="C66" s="10" t="s">
        <v>221</v>
      </c>
      <c r="D66" s="10" t="s">
        <v>156</v>
      </c>
      <c r="E66" s="10">
        <v>115</v>
      </c>
      <c r="F66" s="11" t="s">
        <v>384</v>
      </c>
      <c r="G66" s="10" t="s">
        <v>222</v>
      </c>
      <c r="H66" s="10"/>
      <c r="I66" s="14" t="s">
        <v>388</v>
      </c>
      <c r="J66" s="14" t="s">
        <v>388</v>
      </c>
      <c r="K66" s="14" t="s">
        <v>388</v>
      </c>
      <c r="L66" s="14" t="s">
        <v>388</v>
      </c>
      <c r="M66" s="14">
        <v>1985</v>
      </c>
      <c r="N66" s="14">
        <v>2021</v>
      </c>
      <c r="O66" s="13">
        <f t="shared" si="1"/>
        <v>2022</v>
      </c>
      <c r="P66" s="14">
        <v>2021</v>
      </c>
      <c r="Q66" s="14">
        <f t="shared" si="24"/>
        <v>2026</v>
      </c>
      <c r="R66" s="14">
        <v>2021</v>
      </c>
      <c r="S66" s="14">
        <f t="shared" si="16"/>
        <v>2023</v>
      </c>
      <c r="T66" s="14">
        <v>2021</v>
      </c>
      <c r="U66" s="14">
        <f t="shared" si="25"/>
        <v>2031</v>
      </c>
      <c r="V66" s="14">
        <v>2021</v>
      </c>
      <c r="W66" s="14">
        <f t="shared" si="26"/>
        <v>2031</v>
      </c>
      <c r="X66" s="14">
        <v>2021</v>
      </c>
      <c r="Y66" s="14">
        <f t="shared" si="26"/>
        <v>2031</v>
      </c>
      <c r="Z66" s="14">
        <v>2021</v>
      </c>
      <c r="AA66" s="14">
        <f t="shared" si="28"/>
        <v>2026</v>
      </c>
      <c r="AB66" s="14">
        <v>2021</v>
      </c>
      <c r="AC66" s="14">
        <f t="shared" si="28"/>
        <v>2026</v>
      </c>
      <c r="AD66" s="12"/>
      <c r="AE66" s="12"/>
      <c r="AF66" s="12"/>
      <c r="AG66" s="12"/>
      <c r="AH66" s="12"/>
    </row>
    <row r="67" spans="1:34" x14ac:dyDescent="0.25">
      <c r="A67" s="10" t="s">
        <v>224</v>
      </c>
      <c r="B67" s="10" t="s">
        <v>223</v>
      </c>
      <c r="C67" s="10" t="s">
        <v>225</v>
      </c>
      <c r="D67" s="10" t="s">
        <v>156</v>
      </c>
      <c r="E67" s="10">
        <v>115</v>
      </c>
      <c r="F67" s="11" t="s">
        <v>384</v>
      </c>
      <c r="G67" s="10" t="s">
        <v>222</v>
      </c>
      <c r="H67" s="10"/>
      <c r="I67" s="14" t="s">
        <v>388</v>
      </c>
      <c r="J67" s="14" t="s">
        <v>388</v>
      </c>
      <c r="K67" s="14" t="s">
        <v>388</v>
      </c>
      <c r="L67" s="14" t="s">
        <v>388</v>
      </c>
      <c r="M67" s="14">
        <v>1985</v>
      </c>
      <c r="N67" s="14">
        <v>2021</v>
      </c>
      <c r="O67" s="13">
        <f t="shared" si="1"/>
        <v>2022</v>
      </c>
      <c r="P67" s="14">
        <v>2021</v>
      </c>
      <c r="Q67" s="14">
        <f t="shared" si="24"/>
        <v>2026</v>
      </c>
      <c r="R67" s="14">
        <v>2021</v>
      </c>
      <c r="S67" s="14">
        <f t="shared" si="16"/>
        <v>2023</v>
      </c>
      <c r="T67" s="14">
        <v>2021</v>
      </c>
      <c r="U67" s="14">
        <f t="shared" si="25"/>
        <v>2031</v>
      </c>
      <c r="V67" s="14">
        <v>2021</v>
      </c>
      <c r="W67" s="14">
        <f t="shared" si="26"/>
        <v>2031</v>
      </c>
      <c r="X67" s="14">
        <v>2021</v>
      </c>
      <c r="Y67" s="14">
        <f t="shared" si="26"/>
        <v>2031</v>
      </c>
      <c r="Z67" s="14">
        <v>2021</v>
      </c>
      <c r="AA67" s="14">
        <f t="shared" si="28"/>
        <v>2026</v>
      </c>
      <c r="AB67" s="14">
        <v>2021</v>
      </c>
      <c r="AC67" s="14">
        <f t="shared" si="28"/>
        <v>2026</v>
      </c>
      <c r="AD67" s="12"/>
      <c r="AE67" s="12"/>
      <c r="AF67" s="12"/>
      <c r="AG67" s="12"/>
      <c r="AH67" s="12"/>
    </row>
    <row r="68" spans="1:34" x14ac:dyDescent="0.25">
      <c r="A68" s="10" t="s">
        <v>227</v>
      </c>
      <c r="B68" s="10" t="s">
        <v>226</v>
      </c>
      <c r="C68" s="10" t="s">
        <v>228</v>
      </c>
      <c r="D68" s="10" t="s">
        <v>156</v>
      </c>
      <c r="E68" s="10">
        <v>115</v>
      </c>
      <c r="F68" s="11" t="s">
        <v>384</v>
      </c>
      <c r="G68" s="10" t="s">
        <v>222</v>
      </c>
      <c r="H68" s="10"/>
      <c r="I68" s="14" t="s">
        <v>388</v>
      </c>
      <c r="J68" s="14" t="s">
        <v>388</v>
      </c>
      <c r="K68" s="14" t="s">
        <v>388</v>
      </c>
      <c r="L68" s="14" t="s">
        <v>388</v>
      </c>
      <c r="M68" s="14">
        <v>1985</v>
      </c>
      <c r="N68" s="14">
        <v>2021</v>
      </c>
      <c r="O68" s="13">
        <f t="shared" si="1"/>
        <v>2022</v>
      </c>
      <c r="P68" s="14">
        <v>2021</v>
      </c>
      <c r="Q68" s="14">
        <f t="shared" si="24"/>
        <v>2026</v>
      </c>
      <c r="R68" s="14">
        <v>2021</v>
      </c>
      <c r="S68" s="14">
        <f t="shared" si="16"/>
        <v>2023</v>
      </c>
      <c r="T68" s="14">
        <v>2021</v>
      </c>
      <c r="U68" s="14">
        <f t="shared" si="25"/>
        <v>2031</v>
      </c>
      <c r="V68" s="14">
        <v>2021</v>
      </c>
      <c r="W68" s="14">
        <f t="shared" si="26"/>
        <v>2031</v>
      </c>
      <c r="X68" s="14">
        <v>2021</v>
      </c>
      <c r="Y68" s="14">
        <f t="shared" si="26"/>
        <v>2031</v>
      </c>
      <c r="Z68" s="14">
        <v>2021</v>
      </c>
      <c r="AA68" s="14">
        <f t="shared" si="28"/>
        <v>2026</v>
      </c>
      <c r="AB68" s="14">
        <v>2021</v>
      </c>
      <c r="AC68" s="14">
        <f t="shared" si="28"/>
        <v>2026</v>
      </c>
      <c r="AD68" s="12"/>
      <c r="AE68" s="12"/>
      <c r="AF68" s="12"/>
      <c r="AG68" s="12"/>
      <c r="AH68" s="12"/>
    </row>
    <row r="69" spans="1:34" x14ac:dyDescent="0.25">
      <c r="A69" s="10" t="s">
        <v>230</v>
      </c>
      <c r="B69" s="10" t="s">
        <v>229</v>
      </c>
      <c r="C69" s="10" t="s">
        <v>231</v>
      </c>
      <c r="D69" s="10" t="s">
        <v>156</v>
      </c>
      <c r="E69" s="10">
        <v>115</v>
      </c>
      <c r="F69" s="11" t="s">
        <v>384</v>
      </c>
      <c r="G69" s="10" t="s">
        <v>222</v>
      </c>
      <c r="H69" s="10"/>
      <c r="I69" s="14" t="s">
        <v>388</v>
      </c>
      <c r="J69" s="14" t="s">
        <v>388</v>
      </c>
      <c r="K69" s="14" t="s">
        <v>388</v>
      </c>
      <c r="L69" s="14" t="s">
        <v>388</v>
      </c>
      <c r="M69" s="14">
        <v>1985</v>
      </c>
      <c r="N69" s="14">
        <v>2021</v>
      </c>
      <c r="O69" s="13">
        <f t="shared" si="1"/>
        <v>2022</v>
      </c>
      <c r="P69" s="14">
        <v>2021</v>
      </c>
      <c r="Q69" s="14">
        <f t="shared" si="24"/>
        <v>2026</v>
      </c>
      <c r="R69" s="14">
        <v>2021</v>
      </c>
      <c r="S69" s="14">
        <f t="shared" si="16"/>
        <v>2023</v>
      </c>
      <c r="T69" s="14">
        <v>2021</v>
      </c>
      <c r="U69" s="14">
        <f t="shared" si="25"/>
        <v>2031</v>
      </c>
      <c r="V69" s="14">
        <v>2021</v>
      </c>
      <c r="W69" s="14">
        <f t="shared" si="26"/>
        <v>2031</v>
      </c>
      <c r="X69" s="14">
        <v>2021</v>
      </c>
      <c r="Y69" s="14">
        <f t="shared" si="26"/>
        <v>2031</v>
      </c>
      <c r="Z69" s="14">
        <v>2021</v>
      </c>
      <c r="AA69" s="14">
        <f t="shared" si="28"/>
        <v>2026</v>
      </c>
      <c r="AB69" s="14">
        <v>2021</v>
      </c>
      <c r="AC69" s="14">
        <f t="shared" si="28"/>
        <v>2026</v>
      </c>
      <c r="AD69" s="12"/>
      <c r="AE69" s="12"/>
      <c r="AF69" s="12"/>
      <c r="AG69" s="12"/>
      <c r="AH69" s="12"/>
    </row>
    <row r="70" spans="1:34" ht="26.25" x14ac:dyDescent="0.25">
      <c r="A70" s="10" t="s">
        <v>233</v>
      </c>
      <c r="B70" s="10" t="s">
        <v>232</v>
      </c>
      <c r="C70" s="10" t="s">
        <v>234</v>
      </c>
      <c r="D70" s="10" t="s">
        <v>156</v>
      </c>
      <c r="E70" s="10">
        <v>115</v>
      </c>
      <c r="F70" s="11" t="s">
        <v>384</v>
      </c>
      <c r="G70" s="10" t="s">
        <v>235</v>
      </c>
      <c r="H70" s="10" t="s">
        <v>236</v>
      </c>
      <c r="I70" s="14" t="s">
        <v>388</v>
      </c>
      <c r="J70" s="14" t="s">
        <v>388</v>
      </c>
      <c r="K70" s="14" t="s">
        <v>388</v>
      </c>
      <c r="L70" s="14" t="s">
        <v>388</v>
      </c>
      <c r="M70" s="14">
        <v>1985</v>
      </c>
      <c r="N70" s="14">
        <v>2021</v>
      </c>
      <c r="O70" s="13">
        <f t="shared" si="1"/>
        <v>2022</v>
      </c>
      <c r="P70" s="14">
        <v>2021</v>
      </c>
      <c r="Q70" s="14">
        <f t="shared" si="24"/>
        <v>2026</v>
      </c>
      <c r="R70" s="14">
        <v>2021</v>
      </c>
      <c r="S70" s="14">
        <f t="shared" si="16"/>
        <v>2023</v>
      </c>
      <c r="T70" s="14">
        <v>2021</v>
      </c>
      <c r="U70" s="14">
        <f t="shared" si="25"/>
        <v>2031</v>
      </c>
      <c r="V70" s="14">
        <v>2021</v>
      </c>
      <c r="W70" s="14">
        <f t="shared" si="26"/>
        <v>2031</v>
      </c>
      <c r="X70" s="14">
        <v>2021</v>
      </c>
      <c r="Y70" s="14">
        <f t="shared" si="26"/>
        <v>2031</v>
      </c>
      <c r="Z70" s="14">
        <v>2021</v>
      </c>
      <c r="AA70" s="14">
        <f t="shared" si="28"/>
        <v>2026</v>
      </c>
      <c r="AB70" s="14">
        <v>2021</v>
      </c>
      <c r="AC70" s="14">
        <f t="shared" si="28"/>
        <v>2026</v>
      </c>
      <c r="AD70" s="12"/>
      <c r="AE70" s="12"/>
      <c r="AF70" s="12"/>
      <c r="AG70" s="12"/>
      <c r="AH70" s="12"/>
    </row>
    <row r="71" spans="1:34" ht="26.25" x14ac:dyDescent="0.25">
      <c r="A71" s="10" t="s">
        <v>238</v>
      </c>
      <c r="B71" s="10" t="s">
        <v>237</v>
      </c>
      <c r="C71" s="10" t="s">
        <v>239</v>
      </c>
      <c r="D71" s="10" t="s">
        <v>156</v>
      </c>
      <c r="E71" s="10">
        <v>115</v>
      </c>
      <c r="F71" s="11" t="s">
        <v>384</v>
      </c>
      <c r="G71" s="10" t="s">
        <v>222</v>
      </c>
      <c r="H71" s="10" t="s">
        <v>236</v>
      </c>
      <c r="I71" s="14" t="s">
        <v>388</v>
      </c>
      <c r="J71" s="14" t="s">
        <v>388</v>
      </c>
      <c r="K71" s="14" t="s">
        <v>388</v>
      </c>
      <c r="L71" s="14" t="s">
        <v>388</v>
      </c>
      <c r="M71" s="14">
        <v>1985</v>
      </c>
      <c r="N71" s="14">
        <v>2021</v>
      </c>
      <c r="O71" s="13">
        <f t="shared" ref="O71:O106" si="29">N71+1</f>
        <v>2022</v>
      </c>
      <c r="P71" s="14">
        <v>2021</v>
      </c>
      <c r="Q71" s="14">
        <f t="shared" si="24"/>
        <v>2026</v>
      </c>
      <c r="R71" s="14">
        <v>2021</v>
      </c>
      <c r="S71" s="14">
        <f t="shared" si="16"/>
        <v>2023</v>
      </c>
      <c r="T71" s="14">
        <v>2021</v>
      </c>
      <c r="U71" s="14">
        <f t="shared" si="25"/>
        <v>2031</v>
      </c>
      <c r="V71" s="14">
        <v>2021</v>
      </c>
      <c r="W71" s="14">
        <f t="shared" si="26"/>
        <v>2031</v>
      </c>
      <c r="X71" s="14">
        <v>2021</v>
      </c>
      <c r="Y71" s="14">
        <f t="shared" si="26"/>
        <v>2031</v>
      </c>
      <c r="Z71" s="14">
        <v>2021</v>
      </c>
      <c r="AA71" s="14">
        <f t="shared" si="28"/>
        <v>2026</v>
      </c>
      <c r="AB71" s="14">
        <v>2021</v>
      </c>
      <c r="AC71" s="14">
        <f t="shared" si="28"/>
        <v>2026</v>
      </c>
      <c r="AD71" s="12"/>
      <c r="AE71" s="12"/>
      <c r="AF71" s="12"/>
      <c r="AG71" s="12"/>
      <c r="AH71" s="12"/>
    </row>
    <row r="72" spans="1:34" ht="26.25" x14ac:dyDescent="0.25">
      <c r="A72" s="10" t="s">
        <v>241</v>
      </c>
      <c r="B72" s="10" t="s">
        <v>240</v>
      </c>
      <c r="C72" s="10" t="s">
        <v>242</v>
      </c>
      <c r="D72" s="10" t="s">
        <v>156</v>
      </c>
      <c r="E72" s="10">
        <v>115</v>
      </c>
      <c r="F72" s="11" t="s">
        <v>384</v>
      </c>
      <c r="G72" s="10" t="s">
        <v>243</v>
      </c>
      <c r="H72" s="10" t="s">
        <v>236</v>
      </c>
      <c r="I72" s="14" t="s">
        <v>388</v>
      </c>
      <c r="J72" s="14" t="s">
        <v>388</v>
      </c>
      <c r="K72" s="14" t="s">
        <v>388</v>
      </c>
      <c r="L72" s="14" t="s">
        <v>388</v>
      </c>
      <c r="M72" s="14">
        <v>1985</v>
      </c>
      <c r="N72" s="14">
        <v>2021</v>
      </c>
      <c r="O72" s="13">
        <f t="shared" si="29"/>
        <v>2022</v>
      </c>
      <c r="P72" s="14">
        <v>2021</v>
      </c>
      <c r="Q72" s="14">
        <f t="shared" si="24"/>
        <v>2026</v>
      </c>
      <c r="R72" s="14">
        <v>2021</v>
      </c>
      <c r="S72" s="14">
        <f t="shared" si="16"/>
        <v>2023</v>
      </c>
      <c r="T72" s="14">
        <v>2021</v>
      </c>
      <c r="U72" s="14">
        <f t="shared" si="25"/>
        <v>2031</v>
      </c>
      <c r="V72" s="14">
        <v>2021</v>
      </c>
      <c r="W72" s="14">
        <f t="shared" si="26"/>
        <v>2031</v>
      </c>
      <c r="X72" s="14">
        <v>2021</v>
      </c>
      <c r="Y72" s="14">
        <f t="shared" si="26"/>
        <v>2031</v>
      </c>
      <c r="Z72" s="14">
        <v>2021</v>
      </c>
      <c r="AA72" s="14">
        <f t="shared" si="28"/>
        <v>2026</v>
      </c>
      <c r="AB72" s="14">
        <v>2021</v>
      </c>
      <c r="AC72" s="14">
        <f t="shared" si="28"/>
        <v>2026</v>
      </c>
      <c r="AD72" s="12"/>
      <c r="AE72" s="12"/>
      <c r="AF72" s="12"/>
      <c r="AG72" s="12"/>
      <c r="AH72" s="12"/>
    </row>
    <row r="73" spans="1:34" ht="26.25" x14ac:dyDescent="0.25">
      <c r="A73" s="10" t="s">
        <v>245</v>
      </c>
      <c r="B73" s="10" t="s">
        <v>244</v>
      </c>
      <c r="C73" s="10" t="s">
        <v>246</v>
      </c>
      <c r="D73" s="10" t="s">
        <v>156</v>
      </c>
      <c r="E73" s="10">
        <v>163.09</v>
      </c>
      <c r="F73" s="11" t="s">
        <v>384</v>
      </c>
      <c r="G73" s="10" t="s">
        <v>222</v>
      </c>
      <c r="H73" s="10" t="s">
        <v>247</v>
      </c>
      <c r="I73" s="14" t="s">
        <v>388</v>
      </c>
      <c r="J73" s="14" t="s">
        <v>388</v>
      </c>
      <c r="K73" s="14" t="s">
        <v>388</v>
      </c>
      <c r="L73" s="14" t="s">
        <v>388</v>
      </c>
      <c r="M73" s="14">
        <v>1985</v>
      </c>
      <c r="N73" s="14">
        <v>2021</v>
      </c>
      <c r="O73" s="13">
        <f t="shared" si="29"/>
        <v>2022</v>
      </c>
      <c r="P73" s="14">
        <v>2021</v>
      </c>
      <c r="Q73" s="14">
        <f t="shared" si="24"/>
        <v>2026</v>
      </c>
      <c r="R73" s="14">
        <v>2021</v>
      </c>
      <c r="S73" s="14">
        <f t="shared" si="16"/>
        <v>2023</v>
      </c>
      <c r="T73" s="14">
        <v>2021</v>
      </c>
      <c r="U73" s="14">
        <f t="shared" si="25"/>
        <v>2031</v>
      </c>
      <c r="V73" s="14">
        <v>2021</v>
      </c>
      <c r="W73" s="14">
        <f t="shared" si="26"/>
        <v>2031</v>
      </c>
      <c r="X73" s="14">
        <v>2021</v>
      </c>
      <c r="Y73" s="14">
        <f t="shared" si="26"/>
        <v>2031</v>
      </c>
      <c r="Z73" s="14">
        <v>2021</v>
      </c>
      <c r="AA73" s="14">
        <f t="shared" si="28"/>
        <v>2026</v>
      </c>
      <c r="AB73" s="14">
        <v>2021</v>
      </c>
      <c r="AC73" s="14">
        <f t="shared" si="28"/>
        <v>2026</v>
      </c>
      <c r="AD73" s="12"/>
      <c r="AE73" s="12"/>
      <c r="AF73" s="12"/>
      <c r="AG73" s="12"/>
      <c r="AH73" s="12"/>
    </row>
    <row r="74" spans="1:34" ht="26.25" x14ac:dyDescent="0.25">
      <c r="A74" s="10" t="s">
        <v>249</v>
      </c>
      <c r="B74" s="10" t="s">
        <v>248</v>
      </c>
      <c r="C74" s="10" t="s">
        <v>250</v>
      </c>
      <c r="D74" s="10" t="s">
        <v>156</v>
      </c>
      <c r="E74" s="10">
        <v>216.26</v>
      </c>
      <c r="F74" s="11" t="s">
        <v>384</v>
      </c>
      <c r="G74" s="10" t="s">
        <v>222</v>
      </c>
      <c r="H74" s="10" t="s">
        <v>236</v>
      </c>
      <c r="I74" s="14" t="s">
        <v>388</v>
      </c>
      <c r="J74" s="14" t="s">
        <v>388</v>
      </c>
      <c r="K74" s="14" t="s">
        <v>388</v>
      </c>
      <c r="L74" s="14" t="s">
        <v>388</v>
      </c>
      <c r="M74" s="14">
        <v>1985</v>
      </c>
      <c r="N74" s="14">
        <v>2021</v>
      </c>
      <c r="O74" s="13">
        <f t="shared" si="29"/>
        <v>2022</v>
      </c>
      <c r="P74" s="14">
        <v>2021</v>
      </c>
      <c r="Q74" s="14">
        <f t="shared" si="24"/>
        <v>2026</v>
      </c>
      <c r="R74" s="14">
        <v>2021</v>
      </c>
      <c r="S74" s="14">
        <f t="shared" si="16"/>
        <v>2023</v>
      </c>
      <c r="T74" s="14">
        <v>2021</v>
      </c>
      <c r="U74" s="14">
        <f t="shared" si="25"/>
        <v>2031</v>
      </c>
      <c r="V74" s="14">
        <v>2021</v>
      </c>
      <c r="W74" s="14">
        <f t="shared" si="26"/>
        <v>2031</v>
      </c>
      <c r="X74" s="14">
        <v>2021</v>
      </c>
      <c r="Y74" s="14">
        <f t="shared" si="26"/>
        <v>2031</v>
      </c>
      <c r="Z74" s="14">
        <v>2021</v>
      </c>
      <c r="AA74" s="14">
        <f t="shared" si="28"/>
        <v>2026</v>
      </c>
      <c r="AB74" s="14">
        <v>2021</v>
      </c>
      <c r="AC74" s="14">
        <f t="shared" si="28"/>
        <v>2026</v>
      </c>
      <c r="AD74" s="12"/>
      <c r="AE74" s="12"/>
      <c r="AF74" s="12"/>
      <c r="AG74" s="12"/>
      <c r="AH74" s="12"/>
    </row>
    <row r="75" spans="1:34" ht="26.25" x14ac:dyDescent="0.25">
      <c r="A75" s="10" t="s">
        <v>252</v>
      </c>
      <c r="B75" s="10" t="s">
        <v>251</v>
      </c>
      <c r="C75" s="10" t="s">
        <v>253</v>
      </c>
      <c r="D75" s="10" t="s">
        <v>10</v>
      </c>
      <c r="E75" s="10">
        <v>120.94</v>
      </c>
      <c r="F75" s="11" t="s">
        <v>384</v>
      </c>
      <c r="G75" s="10" t="s">
        <v>254</v>
      </c>
      <c r="H75" s="10"/>
      <c r="I75" s="14" t="s">
        <v>388</v>
      </c>
      <c r="J75" s="14" t="s">
        <v>388</v>
      </c>
      <c r="K75" s="14" t="s">
        <v>388</v>
      </c>
      <c r="L75" s="14" t="s">
        <v>388</v>
      </c>
      <c r="M75" s="14">
        <v>1985</v>
      </c>
      <c r="N75" s="14">
        <v>2021</v>
      </c>
      <c r="O75" s="13">
        <f t="shared" si="29"/>
        <v>2022</v>
      </c>
      <c r="P75" s="14">
        <v>2021</v>
      </c>
      <c r="Q75" s="14">
        <f t="shared" si="24"/>
        <v>2026</v>
      </c>
      <c r="R75" s="14">
        <v>2021</v>
      </c>
      <c r="S75" s="14">
        <f t="shared" si="16"/>
        <v>2023</v>
      </c>
      <c r="T75" s="14">
        <v>2021</v>
      </c>
      <c r="U75" s="14">
        <f t="shared" si="25"/>
        <v>2031</v>
      </c>
      <c r="V75" s="14">
        <v>2021</v>
      </c>
      <c r="W75" s="14">
        <f t="shared" si="26"/>
        <v>2031</v>
      </c>
      <c r="X75" s="14">
        <v>2021</v>
      </c>
      <c r="Y75" s="14">
        <f t="shared" si="26"/>
        <v>2031</v>
      </c>
      <c r="Z75" s="14">
        <v>2021</v>
      </c>
      <c r="AA75" s="14">
        <f t="shared" si="28"/>
        <v>2026</v>
      </c>
      <c r="AB75" s="14">
        <v>2021</v>
      </c>
      <c r="AC75" s="14">
        <f t="shared" si="28"/>
        <v>2026</v>
      </c>
      <c r="AD75" s="12"/>
      <c r="AE75" s="12"/>
      <c r="AF75" s="12"/>
      <c r="AG75" s="12"/>
      <c r="AH75" s="12"/>
    </row>
    <row r="76" spans="1:34" x14ac:dyDescent="0.25">
      <c r="A76" s="10" t="s">
        <v>256</v>
      </c>
      <c r="B76" s="10" t="s">
        <v>255</v>
      </c>
      <c r="C76" s="10" t="s">
        <v>257</v>
      </c>
      <c r="D76" s="10" t="s">
        <v>156</v>
      </c>
      <c r="E76" s="10">
        <v>305.7</v>
      </c>
      <c r="F76" s="11" t="s">
        <v>384</v>
      </c>
      <c r="G76" s="10" t="s">
        <v>258</v>
      </c>
      <c r="H76" s="10"/>
      <c r="I76" s="14" t="s">
        <v>388</v>
      </c>
      <c r="J76" s="14" t="s">
        <v>388</v>
      </c>
      <c r="K76" s="14" t="s">
        <v>388</v>
      </c>
      <c r="L76" s="14" t="s">
        <v>388</v>
      </c>
      <c r="M76" s="14">
        <v>1985</v>
      </c>
      <c r="N76" s="14">
        <v>2021</v>
      </c>
      <c r="O76" s="13">
        <f t="shared" si="29"/>
        <v>2022</v>
      </c>
      <c r="P76" s="14">
        <v>2021</v>
      </c>
      <c r="Q76" s="14">
        <f t="shared" si="24"/>
        <v>2026</v>
      </c>
      <c r="R76" s="14">
        <v>2021</v>
      </c>
      <c r="S76" s="14">
        <f t="shared" si="16"/>
        <v>2023</v>
      </c>
      <c r="T76" s="14">
        <v>2021</v>
      </c>
      <c r="U76" s="14">
        <f t="shared" si="25"/>
        <v>2031</v>
      </c>
      <c r="V76" s="14">
        <v>2021</v>
      </c>
      <c r="W76" s="14">
        <f t="shared" si="26"/>
        <v>2031</v>
      </c>
      <c r="X76" s="14">
        <v>2021</v>
      </c>
      <c r="Y76" s="14">
        <f t="shared" si="26"/>
        <v>2031</v>
      </c>
      <c r="Z76" s="14">
        <v>2021</v>
      </c>
      <c r="AA76" s="14">
        <f t="shared" si="28"/>
        <v>2026</v>
      </c>
      <c r="AB76" s="14">
        <v>2021</v>
      </c>
      <c r="AC76" s="14">
        <f t="shared" si="28"/>
        <v>2026</v>
      </c>
      <c r="AD76" s="12"/>
      <c r="AE76" s="12"/>
      <c r="AF76" s="12"/>
      <c r="AG76" s="12"/>
      <c r="AH76" s="12"/>
    </row>
    <row r="77" spans="1:34" ht="26.25" x14ac:dyDescent="0.25">
      <c r="A77" s="10" t="s">
        <v>260</v>
      </c>
      <c r="B77" s="10" t="s">
        <v>259</v>
      </c>
      <c r="C77" s="10" t="s">
        <v>261</v>
      </c>
      <c r="D77" s="10" t="s">
        <v>10</v>
      </c>
      <c r="E77" s="10">
        <v>47.5</v>
      </c>
      <c r="F77" s="11" t="s">
        <v>384</v>
      </c>
      <c r="G77" s="10" t="s">
        <v>222</v>
      </c>
      <c r="H77" s="10" t="s">
        <v>236</v>
      </c>
      <c r="I77" s="14" t="s">
        <v>388</v>
      </c>
      <c r="J77" s="14" t="s">
        <v>388</v>
      </c>
      <c r="K77" s="14" t="s">
        <v>388</v>
      </c>
      <c r="L77" s="14" t="s">
        <v>388</v>
      </c>
      <c r="M77" s="14">
        <v>1985</v>
      </c>
      <c r="N77" s="14">
        <v>2021</v>
      </c>
      <c r="O77" s="13">
        <f t="shared" si="29"/>
        <v>2022</v>
      </c>
      <c r="P77" s="14">
        <v>2021</v>
      </c>
      <c r="Q77" s="14">
        <f t="shared" si="24"/>
        <v>2026</v>
      </c>
      <c r="R77" s="14">
        <v>2021</v>
      </c>
      <c r="S77" s="14">
        <f t="shared" si="16"/>
        <v>2023</v>
      </c>
      <c r="T77" s="14">
        <v>2021</v>
      </c>
      <c r="U77" s="14">
        <f t="shared" si="25"/>
        <v>2031</v>
      </c>
      <c r="V77" s="14">
        <v>2021</v>
      </c>
      <c r="W77" s="14">
        <f t="shared" si="26"/>
        <v>2031</v>
      </c>
      <c r="X77" s="14">
        <v>2021</v>
      </c>
      <c r="Y77" s="14">
        <f t="shared" si="26"/>
        <v>2031</v>
      </c>
      <c r="Z77" s="14">
        <v>2021</v>
      </c>
      <c r="AA77" s="14">
        <f t="shared" si="28"/>
        <v>2026</v>
      </c>
      <c r="AB77" s="14">
        <v>2021</v>
      </c>
      <c r="AC77" s="14">
        <f t="shared" si="28"/>
        <v>2026</v>
      </c>
      <c r="AD77" s="12"/>
      <c r="AE77" s="12"/>
      <c r="AF77" s="12"/>
      <c r="AG77" s="12"/>
      <c r="AH77" s="12"/>
    </row>
    <row r="78" spans="1:34" ht="26.25" x14ac:dyDescent="0.25">
      <c r="A78" s="10" t="s">
        <v>262</v>
      </c>
      <c r="B78" s="10"/>
      <c r="C78" s="10" t="s">
        <v>263</v>
      </c>
      <c r="D78" s="10" t="s">
        <v>44</v>
      </c>
      <c r="E78" s="10">
        <v>126</v>
      </c>
      <c r="F78" s="11" t="s">
        <v>385</v>
      </c>
      <c r="G78" s="10" t="s">
        <v>264</v>
      </c>
      <c r="H78" s="10" t="s">
        <v>65</v>
      </c>
      <c r="I78" s="14" t="s">
        <v>388</v>
      </c>
      <c r="J78" s="14" t="s">
        <v>388</v>
      </c>
      <c r="K78" s="14" t="s">
        <v>388</v>
      </c>
      <c r="L78" s="14" t="s">
        <v>388</v>
      </c>
      <c r="M78" s="14">
        <v>2016</v>
      </c>
      <c r="N78" s="14">
        <v>2021</v>
      </c>
      <c r="O78" s="13">
        <f t="shared" si="29"/>
        <v>2022</v>
      </c>
      <c r="P78" s="14">
        <v>2021</v>
      </c>
      <c r="Q78" s="14">
        <f t="shared" si="24"/>
        <v>2026</v>
      </c>
      <c r="R78" s="14">
        <v>2021</v>
      </c>
      <c r="S78" s="14">
        <f t="shared" si="16"/>
        <v>2023</v>
      </c>
      <c r="T78" s="14">
        <v>2021</v>
      </c>
      <c r="U78" s="14">
        <f t="shared" si="25"/>
        <v>2031</v>
      </c>
      <c r="V78" s="14">
        <v>2021</v>
      </c>
      <c r="W78" s="14">
        <f t="shared" si="26"/>
        <v>2031</v>
      </c>
      <c r="X78" s="14">
        <v>2021</v>
      </c>
      <c r="Y78" s="14">
        <f t="shared" si="26"/>
        <v>2031</v>
      </c>
      <c r="Z78" s="14">
        <v>2021</v>
      </c>
      <c r="AA78" s="14">
        <f t="shared" si="28"/>
        <v>2026</v>
      </c>
      <c r="AB78" s="14">
        <v>2021</v>
      </c>
      <c r="AC78" s="14">
        <f t="shared" si="28"/>
        <v>2026</v>
      </c>
      <c r="AD78" s="12"/>
      <c r="AE78" s="12"/>
      <c r="AF78" s="12"/>
      <c r="AG78" s="12"/>
      <c r="AH78" s="12"/>
    </row>
    <row r="79" spans="1:34" ht="26.25" x14ac:dyDescent="0.25">
      <c r="A79" s="10" t="s">
        <v>265</v>
      </c>
      <c r="B79" s="10"/>
      <c r="C79" s="10" t="s">
        <v>266</v>
      </c>
      <c r="D79" s="10" t="s">
        <v>44</v>
      </c>
      <c r="E79" s="10">
        <v>169</v>
      </c>
      <c r="F79" s="11" t="s">
        <v>384</v>
      </c>
      <c r="G79" s="10" t="s">
        <v>267</v>
      </c>
      <c r="H79" s="10"/>
      <c r="I79" s="14" t="s">
        <v>388</v>
      </c>
      <c r="J79" s="14" t="s">
        <v>388</v>
      </c>
      <c r="K79" s="14" t="s">
        <v>388</v>
      </c>
      <c r="L79" s="14" t="s">
        <v>388</v>
      </c>
      <c r="M79" s="14">
        <v>2000</v>
      </c>
      <c r="N79" s="14">
        <v>2021</v>
      </c>
      <c r="O79" s="13">
        <f t="shared" si="29"/>
        <v>2022</v>
      </c>
      <c r="P79" s="14">
        <v>2021</v>
      </c>
      <c r="Q79" s="14">
        <f t="shared" si="24"/>
        <v>2026</v>
      </c>
      <c r="R79" s="14">
        <v>2021</v>
      </c>
      <c r="S79" s="14">
        <f t="shared" si="16"/>
        <v>2023</v>
      </c>
      <c r="T79" s="14">
        <v>2021</v>
      </c>
      <c r="U79" s="14">
        <f t="shared" si="25"/>
        <v>2031</v>
      </c>
      <c r="V79" s="14">
        <v>2021</v>
      </c>
      <c r="W79" s="14">
        <f t="shared" si="26"/>
        <v>2031</v>
      </c>
      <c r="X79" s="14">
        <v>2021</v>
      </c>
      <c r="Y79" s="14">
        <f t="shared" si="26"/>
        <v>2031</v>
      </c>
      <c r="Z79" s="14">
        <v>2021</v>
      </c>
      <c r="AA79" s="14">
        <f t="shared" ref="AA79:AC91" si="30">Z79+5</f>
        <v>2026</v>
      </c>
      <c r="AB79" s="14">
        <v>2021</v>
      </c>
      <c r="AC79" s="14">
        <f t="shared" si="30"/>
        <v>2026</v>
      </c>
      <c r="AD79" s="12"/>
      <c r="AE79" s="12"/>
      <c r="AF79" s="12"/>
      <c r="AG79" s="12"/>
      <c r="AH79" s="12"/>
    </row>
    <row r="80" spans="1:34" ht="26.25" x14ac:dyDescent="0.25">
      <c r="A80" s="10" t="s">
        <v>268</v>
      </c>
      <c r="B80" s="10"/>
      <c r="C80" s="10" t="s">
        <v>269</v>
      </c>
      <c r="D80" s="10" t="s">
        <v>44</v>
      </c>
      <c r="E80" s="10">
        <v>51.3</v>
      </c>
      <c r="F80" s="11" t="s">
        <v>384</v>
      </c>
      <c r="G80" s="10" t="s">
        <v>267</v>
      </c>
      <c r="H80" s="10"/>
      <c r="I80" s="14" t="s">
        <v>388</v>
      </c>
      <c r="J80" s="14" t="s">
        <v>388</v>
      </c>
      <c r="K80" s="14" t="s">
        <v>388</v>
      </c>
      <c r="L80" s="14" t="s">
        <v>388</v>
      </c>
      <c r="M80" s="14">
        <v>2000</v>
      </c>
      <c r="N80" s="14">
        <v>2021</v>
      </c>
      <c r="O80" s="13">
        <f t="shared" si="29"/>
        <v>2022</v>
      </c>
      <c r="P80" s="14">
        <v>2021</v>
      </c>
      <c r="Q80" s="14">
        <f t="shared" si="24"/>
        <v>2026</v>
      </c>
      <c r="R80" s="14">
        <v>2021</v>
      </c>
      <c r="S80" s="14">
        <f t="shared" si="16"/>
        <v>2023</v>
      </c>
      <c r="T80" s="14">
        <v>2021</v>
      </c>
      <c r="U80" s="14">
        <f t="shared" si="25"/>
        <v>2031</v>
      </c>
      <c r="V80" s="14">
        <v>2021</v>
      </c>
      <c r="W80" s="14">
        <f t="shared" si="26"/>
        <v>2031</v>
      </c>
      <c r="X80" s="14">
        <v>2021</v>
      </c>
      <c r="Y80" s="14">
        <f t="shared" si="26"/>
        <v>2031</v>
      </c>
      <c r="Z80" s="14">
        <v>2021</v>
      </c>
      <c r="AA80" s="14">
        <f t="shared" si="30"/>
        <v>2026</v>
      </c>
      <c r="AB80" s="14">
        <v>2021</v>
      </c>
      <c r="AC80" s="14">
        <f t="shared" si="30"/>
        <v>2026</v>
      </c>
      <c r="AD80" s="12"/>
      <c r="AE80" s="12"/>
      <c r="AF80" s="12"/>
      <c r="AG80" s="12"/>
      <c r="AH80" s="12"/>
    </row>
    <row r="81" spans="1:34" ht="26.25" x14ac:dyDescent="0.25">
      <c r="A81" s="10" t="s">
        <v>270</v>
      </c>
      <c r="B81" s="10"/>
      <c r="C81" s="10" t="s">
        <v>271</v>
      </c>
      <c r="D81" s="10" t="s">
        <v>44</v>
      </c>
      <c r="E81" s="10">
        <v>115</v>
      </c>
      <c r="F81" s="11" t="s">
        <v>384</v>
      </c>
      <c r="G81" s="10" t="s">
        <v>267</v>
      </c>
      <c r="H81" s="10"/>
      <c r="I81" s="14" t="s">
        <v>388</v>
      </c>
      <c r="J81" s="14" t="s">
        <v>388</v>
      </c>
      <c r="K81" s="14" t="s">
        <v>388</v>
      </c>
      <c r="L81" s="14" t="s">
        <v>388</v>
      </c>
      <c r="M81" s="14">
        <v>2000</v>
      </c>
      <c r="N81" s="14">
        <v>2021</v>
      </c>
      <c r="O81" s="13">
        <f t="shared" si="29"/>
        <v>2022</v>
      </c>
      <c r="P81" s="14">
        <v>2021</v>
      </c>
      <c r="Q81" s="14">
        <f t="shared" si="24"/>
        <v>2026</v>
      </c>
      <c r="R81" s="14">
        <v>2021</v>
      </c>
      <c r="S81" s="14">
        <f t="shared" si="16"/>
        <v>2023</v>
      </c>
      <c r="T81" s="14">
        <v>2021</v>
      </c>
      <c r="U81" s="14">
        <f t="shared" si="25"/>
        <v>2031</v>
      </c>
      <c r="V81" s="14">
        <v>2021</v>
      </c>
      <c r="W81" s="14">
        <f t="shared" si="26"/>
        <v>2031</v>
      </c>
      <c r="X81" s="14">
        <v>2021</v>
      </c>
      <c r="Y81" s="14">
        <f t="shared" si="26"/>
        <v>2031</v>
      </c>
      <c r="Z81" s="14">
        <v>2021</v>
      </c>
      <c r="AA81" s="14">
        <f t="shared" si="30"/>
        <v>2026</v>
      </c>
      <c r="AB81" s="14">
        <v>2021</v>
      </c>
      <c r="AC81" s="14">
        <f t="shared" si="30"/>
        <v>2026</v>
      </c>
      <c r="AD81" s="12"/>
      <c r="AE81" s="12"/>
      <c r="AF81" s="12"/>
      <c r="AG81" s="12"/>
      <c r="AH81" s="12"/>
    </row>
    <row r="82" spans="1:34" ht="26.25" x14ac:dyDescent="0.25">
      <c r="A82" s="10" t="s">
        <v>272</v>
      </c>
      <c r="B82" s="10"/>
      <c r="C82" s="10" t="s">
        <v>273</v>
      </c>
      <c r="D82" s="10" t="s">
        <v>44</v>
      </c>
      <c r="E82" s="10">
        <v>253.8</v>
      </c>
      <c r="F82" s="11" t="s">
        <v>384</v>
      </c>
      <c r="G82" s="10" t="s">
        <v>267</v>
      </c>
      <c r="H82" s="10"/>
      <c r="I82" s="14" t="s">
        <v>388</v>
      </c>
      <c r="J82" s="14" t="s">
        <v>388</v>
      </c>
      <c r="K82" s="14" t="s">
        <v>388</v>
      </c>
      <c r="L82" s="14" t="s">
        <v>388</v>
      </c>
      <c r="M82" s="14">
        <v>2000</v>
      </c>
      <c r="N82" s="14">
        <v>2021</v>
      </c>
      <c r="O82" s="13">
        <f t="shared" si="29"/>
        <v>2022</v>
      </c>
      <c r="P82" s="14">
        <v>2021</v>
      </c>
      <c r="Q82" s="14">
        <f t="shared" si="24"/>
        <v>2026</v>
      </c>
      <c r="R82" s="14">
        <v>2021</v>
      </c>
      <c r="S82" s="14">
        <f t="shared" si="16"/>
        <v>2023</v>
      </c>
      <c r="T82" s="14">
        <v>2021</v>
      </c>
      <c r="U82" s="14">
        <f t="shared" si="25"/>
        <v>2031</v>
      </c>
      <c r="V82" s="14">
        <v>2021</v>
      </c>
      <c r="W82" s="14">
        <f t="shared" si="26"/>
        <v>2031</v>
      </c>
      <c r="X82" s="14">
        <v>2021</v>
      </c>
      <c r="Y82" s="14">
        <f t="shared" si="26"/>
        <v>2031</v>
      </c>
      <c r="Z82" s="14">
        <v>2021</v>
      </c>
      <c r="AA82" s="14">
        <f t="shared" si="30"/>
        <v>2026</v>
      </c>
      <c r="AB82" s="14">
        <v>2021</v>
      </c>
      <c r="AC82" s="14">
        <f t="shared" si="30"/>
        <v>2026</v>
      </c>
      <c r="AD82" s="12"/>
      <c r="AE82" s="12"/>
      <c r="AF82" s="12"/>
      <c r="AG82" s="12"/>
      <c r="AH82" s="12"/>
    </row>
    <row r="83" spans="1:34" ht="26.25" x14ac:dyDescent="0.25">
      <c r="A83" s="10" t="s">
        <v>274</v>
      </c>
      <c r="B83" s="10"/>
      <c r="C83" s="10" t="s">
        <v>275</v>
      </c>
      <c r="D83" s="10" t="s">
        <v>44</v>
      </c>
      <c r="E83" s="10">
        <v>253.9</v>
      </c>
      <c r="F83" s="11" t="s">
        <v>384</v>
      </c>
      <c r="G83" s="10" t="s">
        <v>267</v>
      </c>
      <c r="H83" s="10"/>
      <c r="I83" s="14" t="s">
        <v>388</v>
      </c>
      <c r="J83" s="14" t="s">
        <v>388</v>
      </c>
      <c r="K83" s="14" t="s">
        <v>388</v>
      </c>
      <c r="L83" s="14" t="s">
        <v>388</v>
      </c>
      <c r="M83" s="14">
        <v>2000</v>
      </c>
      <c r="N83" s="14">
        <v>2021</v>
      </c>
      <c r="O83" s="13">
        <f t="shared" si="29"/>
        <v>2022</v>
      </c>
      <c r="P83" s="14">
        <v>2021</v>
      </c>
      <c r="Q83" s="14">
        <f t="shared" si="24"/>
        <v>2026</v>
      </c>
      <c r="R83" s="14">
        <v>2021</v>
      </c>
      <c r="S83" s="14">
        <f t="shared" si="16"/>
        <v>2023</v>
      </c>
      <c r="T83" s="14">
        <v>2021</v>
      </c>
      <c r="U83" s="14">
        <f t="shared" si="25"/>
        <v>2031</v>
      </c>
      <c r="V83" s="14">
        <v>2021</v>
      </c>
      <c r="W83" s="14">
        <f t="shared" si="26"/>
        <v>2031</v>
      </c>
      <c r="X83" s="14">
        <v>2021</v>
      </c>
      <c r="Y83" s="14">
        <f t="shared" si="26"/>
        <v>2031</v>
      </c>
      <c r="Z83" s="14">
        <v>2021</v>
      </c>
      <c r="AA83" s="14">
        <f t="shared" si="30"/>
        <v>2026</v>
      </c>
      <c r="AB83" s="14">
        <v>2021</v>
      </c>
      <c r="AC83" s="14">
        <f t="shared" si="30"/>
        <v>2026</v>
      </c>
      <c r="AD83" s="12"/>
      <c r="AE83" s="12"/>
      <c r="AF83" s="12"/>
      <c r="AG83" s="12"/>
      <c r="AH83" s="12"/>
    </row>
    <row r="84" spans="1:34" ht="26.25" x14ac:dyDescent="0.25">
      <c r="A84" s="10" t="s">
        <v>276</v>
      </c>
      <c r="B84" s="10"/>
      <c r="C84" s="10" t="s">
        <v>277</v>
      </c>
      <c r="D84" s="10" t="s">
        <v>44</v>
      </c>
      <c r="E84" s="10">
        <v>175</v>
      </c>
      <c r="F84" s="11" t="s">
        <v>384</v>
      </c>
      <c r="G84" s="10" t="s">
        <v>267</v>
      </c>
      <c r="H84" s="10"/>
      <c r="I84" s="14" t="s">
        <v>388</v>
      </c>
      <c r="J84" s="14" t="s">
        <v>388</v>
      </c>
      <c r="K84" s="14" t="s">
        <v>388</v>
      </c>
      <c r="L84" s="14" t="s">
        <v>388</v>
      </c>
      <c r="M84" s="14">
        <v>2000</v>
      </c>
      <c r="N84" s="14">
        <v>2021</v>
      </c>
      <c r="O84" s="13">
        <f t="shared" si="29"/>
        <v>2022</v>
      </c>
      <c r="P84" s="14">
        <v>2021</v>
      </c>
      <c r="Q84" s="14">
        <f t="shared" si="24"/>
        <v>2026</v>
      </c>
      <c r="R84" s="14">
        <v>2021</v>
      </c>
      <c r="S84" s="14">
        <f t="shared" si="16"/>
        <v>2023</v>
      </c>
      <c r="T84" s="14">
        <v>2021</v>
      </c>
      <c r="U84" s="14">
        <f t="shared" si="25"/>
        <v>2031</v>
      </c>
      <c r="V84" s="14">
        <v>2021</v>
      </c>
      <c r="W84" s="14">
        <f t="shared" si="26"/>
        <v>2031</v>
      </c>
      <c r="X84" s="14">
        <v>2021</v>
      </c>
      <c r="Y84" s="14">
        <f t="shared" si="26"/>
        <v>2031</v>
      </c>
      <c r="Z84" s="14">
        <v>2021</v>
      </c>
      <c r="AA84" s="14">
        <f t="shared" si="30"/>
        <v>2026</v>
      </c>
      <c r="AB84" s="14">
        <v>2021</v>
      </c>
      <c r="AC84" s="14">
        <f t="shared" si="30"/>
        <v>2026</v>
      </c>
      <c r="AD84" s="12"/>
      <c r="AE84" s="12"/>
      <c r="AF84" s="12"/>
      <c r="AG84" s="12"/>
      <c r="AH84" s="12"/>
    </row>
    <row r="85" spans="1:34" ht="26.25" x14ac:dyDescent="0.25">
      <c r="A85" s="10" t="s">
        <v>279</v>
      </c>
      <c r="B85" s="10" t="s">
        <v>278</v>
      </c>
      <c r="C85" s="10" t="s">
        <v>281</v>
      </c>
      <c r="D85" s="10" t="s">
        <v>280</v>
      </c>
      <c r="E85" s="10">
        <v>412</v>
      </c>
      <c r="F85" s="11" t="s">
        <v>386</v>
      </c>
      <c r="G85" s="10" t="s">
        <v>85</v>
      </c>
      <c r="H85" s="10" t="s">
        <v>65</v>
      </c>
      <c r="I85" s="14" t="s">
        <v>388</v>
      </c>
      <c r="J85" s="14" t="s">
        <v>388</v>
      </c>
      <c r="K85" s="14" t="s">
        <v>388</v>
      </c>
      <c r="L85" s="14" t="s">
        <v>388</v>
      </c>
      <c r="M85" s="14">
        <v>1985</v>
      </c>
      <c r="N85" s="14">
        <v>2021</v>
      </c>
      <c r="O85" s="13">
        <f t="shared" si="29"/>
        <v>2022</v>
      </c>
      <c r="P85" s="14">
        <v>2021</v>
      </c>
      <c r="Q85" s="14">
        <f t="shared" si="24"/>
        <v>2026</v>
      </c>
      <c r="R85" s="14">
        <v>2021</v>
      </c>
      <c r="S85" s="14">
        <f t="shared" si="16"/>
        <v>2023</v>
      </c>
      <c r="T85" s="14">
        <v>2021</v>
      </c>
      <c r="U85" s="14">
        <f t="shared" si="25"/>
        <v>2031</v>
      </c>
      <c r="V85" s="14">
        <v>2021</v>
      </c>
      <c r="W85" s="14">
        <f t="shared" si="26"/>
        <v>2031</v>
      </c>
      <c r="X85" s="14">
        <v>2021</v>
      </c>
      <c r="Y85" s="14">
        <f t="shared" si="26"/>
        <v>2031</v>
      </c>
      <c r="Z85" s="14">
        <v>2021</v>
      </c>
      <c r="AA85" s="14">
        <f t="shared" si="30"/>
        <v>2026</v>
      </c>
      <c r="AB85" s="14">
        <v>2021</v>
      </c>
      <c r="AC85" s="14">
        <f t="shared" si="30"/>
        <v>2026</v>
      </c>
      <c r="AD85" s="12"/>
      <c r="AE85" s="12"/>
      <c r="AF85" s="12"/>
      <c r="AG85" s="12"/>
      <c r="AH85" s="12"/>
    </row>
    <row r="86" spans="1:34" ht="26.25" x14ac:dyDescent="0.25">
      <c r="A86" s="10" t="s">
        <v>283</v>
      </c>
      <c r="B86" s="10" t="s">
        <v>282</v>
      </c>
      <c r="C86" s="10" t="s">
        <v>284</v>
      </c>
      <c r="D86" s="10" t="s">
        <v>44</v>
      </c>
      <c r="E86" s="10">
        <v>420</v>
      </c>
      <c r="F86" s="11" t="s">
        <v>384</v>
      </c>
      <c r="G86" s="10" t="s">
        <v>285</v>
      </c>
      <c r="H86" s="10" t="s">
        <v>65</v>
      </c>
      <c r="I86" s="14" t="s">
        <v>388</v>
      </c>
      <c r="J86" s="14" t="s">
        <v>388</v>
      </c>
      <c r="K86" s="14" t="s">
        <v>388</v>
      </c>
      <c r="L86" s="14" t="s">
        <v>388</v>
      </c>
      <c r="M86" s="14">
        <v>1985</v>
      </c>
      <c r="N86" s="14">
        <v>2021</v>
      </c>
      <c r="O86" s="13">
        <f t="shared" si="29"/>
        <v>2022</v>
      </c>
      <c r="P86" s="14">
        <v>2021</v>
      </c>
      <c r="Q86" s="14">
        <f t="shared" si="24"/>
        <v>2026</v>
      </c>
      <c r="R86" s="14">
        <v>2021</v>
      </c>
      <c r="S86" s="14">
        <f t="shared" si="16"/>
        <v>2023</v>
      </c>
      <c r="T86" s="14">
        <v>2021</v>
      </c>
      <c r="U86" s="14">
        <f t="shared" si="25"/>
        <v>2031</v>
      </c>
      <c r="V86" s="14">
        <v>2021</v>
      </c>
      <c r="W86" s="14">
        <f t="shared" si="26"/>
        <v>2031</v>
      </c>
      <c r="X86" s="14">
        <v>2021</v>
      </c>
      <c r="Y86" s="14">
        <f t="shared" si="26"/>
        <v>2031</v>
      </c>
      <c r="Z86" s="14">
        <v>2021</v>
      </c>
      <c r="AA86" s="14">
        <f t="shared" si="30"/>
        <v>2026</v>
      </c>
      <c r="AB86" s="14">
        <v>2021</v>
      </c>
      <c r="AC86" s="14">
        <f t="shared" si="30"/>
        <v>2026</v>
      </c>
      <c r="AD86" s="12"/>
      <c r="AE86" s="12"/>
      <c r="AF86" s="12"/>
      <c r="AG86" s="12"/>
      <c r="AH86" s="12"/>
    </row>
    <row r="87" spans="1:34" ht="26.25" x14ac:dyDescent="0.25">
      <c r="A87" s="10" t="s">
        <v>287</v>
      </c>
      <c r="B87" s="10" t="s">
        <v>286</v>
      </c>
      <c r="C87" s="10" t="s">
        <v>288</v>
      </c>
      <c r="D87" s="10" t="s">
        <v>280</v>
      </c>
      <c r="E87" s="10">
        <v>352</v>
      </c>
      <c r="F87" s="11" t="s">
        <v>384</v>
      </c>
      <c r="G87" s="10" t="s">
        <v>289</v>
      </c>
      <c r="H87" s="10" t="s">
        <v>65</v>
      </c>
      <c r="I87" s="14" t="s">
        <v>388</v>
      </c>
      <c r="J87" s="14" t="s">
        <v>388</v>
      </c>
      <c r="K87" s="14" t="s">
        <v>388</v>
      </c>
      <c r="L87" s="14" t="s">
        <v>388</v>
      </c>
      <c r="M87" s="14">
        <v>1985</v>
      </c>
      <c r="N87" s="14">
        <v>2021</v>
      </c>
      <c r="O87" s="13">
        <f t="shared" si="29"/>
        <v>2022</v>
      </c>
      <c r="P87" s="14">
        <v>2021</v>
      </c>
      <c r="Q87" s="14">
        <f t="shared" si="24"/>
        <v>2026</v>
      </c>
      <c r="R87" s="14">
        <v>2021</v>
      </c>
      <c r="S87" s="14">
        <f t="shared" si="16"/>
        <v>2023</v>
      </c>
      <c r="T87" s="14">
        <v>2021</v>
      </c>
      <c r="U87" s="14">
        <f t="shared" si="25"/>
        <v>2031</v>
      </c>
      <c r="V87" s="14">
        <v>2021</v>
      </c>
      <c r="W87" s="14">
        <f t="shared" si="26"/>
        <v>2031</v>
      </c>
      <c r="X87" s="14">
        <v>2021</v>
      </c>
      <c r="Y87" s="14">
        <f t="shared" si="26"/>
        <v>2031</v>
      </c>
      <c r="Z87" s="14">
        <v>2021</v>
      </c>
      <c r="AA87" s="14">
        <f t="shared" si="30"/>
        <v>2026</v>
      </c>
      <c r="AB87" s="14">
        <v>2021</v>
      </c>
      <c r="AC87" s="14">
        <f t="shared" si="30"/>
        <v>2026</v>
      </c>
      <c r="AD87" s="12"/>
      <c r="AE87" s="12"/>
      <c r="AF87" s="12"/>
      <c r="AG87" s="12"/>
      <c r="AH87" s="12"/>
    </row>
    <row r="88" spans="1:34" ht="26.25" x14ac:dyDescent="0.25">
      <c r="A88" s="10" t="s">
        <v>291</v>
      </c>
      <c r="B88" s="10" t="s">
        <v>290</v>
      </c>
      <c r="C88" s="10" t="s">
        <v>292</v>
      </c>
      <c r="D88" s="10" t="s">
        <v>280</v>
      </c>
      <c r="E88" s="10">
        <v>232.7</v>
      </c>
      <c r="F88" s="11" t="s">
        <v>384</v>
      </c>
      <c r="G88" s="10" t="s">
        <v>293</v>
      </c>
      <c r="H88" s="10" t="s">
        <v>50</v>
      </c>
      <c r="I88" s="14" t="s">
        <v>388</v>
      </c>
      <c r="J88" s="14" t="s">
        <v>388</v>
      </c>
      <c r="K88" s="14" t="s">
        <v>388</v>
      </c>
      <c r="L88" s="14" t="s">
        <v>388</v>
      </c>
      <c r="M88" s="14">
        <v>1985</v>
      </c>
      <c r="N88" s="14">
        <v>2021</v>
      </c>
      <c r="O88" s="13">
        <f t="shared" si="29"/>
        <v>2022</v>
      </c>
      <c r="P88" s="14">
        <v>2021</v>
      </c>
      <c r="Q88" s="14">
        <f t="shared" si="24"/>
        <v>2026</v>
      </c>
      <c r="R88" s="14">
        <v>2021</v>
      </c>
      <c r="S88" s="14">
        <f t="shared" si="16"/>
        <v>2023</v>
      </c>
      <c r="T88" s="14">
        <v>2021</v>
      </c>
      <c r="U88" s="14">
        <f t="shared" si="25"/>
        <v>2031</v>
      </c>
      <c r="V88" s="14">
        <v>2021</v>
      </c>
      <c r="W88" s="14">
        <f t="shared" si="26"/>
        <v>2031</v>
      </c>
      <c r="X88" s="14">
        <v>2021</v>
      </c>
      <c r="Y88" s="14">
        <f t="shared" si="26"/>
        <v>2031</v>
      </c>
      <c r="Z88" s="14">
        <v>2021</v>
      </c>
      <c r="AA88" s="14">
        <f t="shared" si="30"/>
        <v>2026</v>
      </c>
      <c r="AB88" s="14">
        <v>2021</v>
      </c>
      <c r="AC88" s="14">
        <f t="shared" si="30"/>
        <v>2026</v>
      </c>
      <c r="AD88" s="12"/>
      <c r="AE88" s="12"/>
      <c r="AF88" s="12"/>
      <c r="AG88" s="12"/>
      <c r="AH88" s="12"/>
    </row>
    <row r="89" spans="1:34" ht="26.25" x14ac:dyDescent="0.25">
      <c r="A89" s="10" t="s">
        <v>295</v>
      </c>
      <c r="B89" s="10" t="s">
        <v>294</v>
      </c>
      <c r="C89" s="10" t="s">
        <v>296</v>
      </c>
      <c r="D89" s="10" t="s">
        <v>280</v>
      </c>
      <c r="E89" s="10">
        <v>204</v>
      </c>
      <c r="F89" s="11" t="s">
        <v>384</v>
      </c>
      <c r="G89" s="10" t="s">
        <v>297</v>
      </c>
      <c r="H89" s="10" t="s">
        <v>50</v>
      </c>
      <c r="I89" s="14" t="s">
        <v>388</v>
      </c>
      <c r="J89" s="14" t="s">
        <v>388</v>
      </c>
      <c r="K89" s="14" t="s">
        <v>388</v>
      </c>
      <c r="L89" s="14" t="s">
        <v>388</v>
      </c>
      <c r="M89" s="14">
        <v>1985</v>
      </c>
      <c r="N89" s="14">
        <v>2021</v>
      </c>
      <c r="O89" s="13">
        <f t="shared" si="29"/>
        <v>2022</v>
      </c>
      <c r="P89" s="14">
        <v>2021</v>
      </c>
      <c r="Q89" s="14">
        <f t="shared" si="24"/>
        <v>2026</v>
      </c>
      <c r="R89" s="14">
        <v>2021</v>
      </c>
      <c r="S89" s="14">
        <f t="shared" si="16"/>
        <v>2023</v>
      </c>
      <c r="T89" s="14">
        <v>2021</v>
      </c>
      <c r="U89" s="14">
        <f t="shared" si="25"/>
        <v>2031</v>
      </c>
      <c r="V89" s="14">
        <v>2021</v>
      </c>
      <c r="W89" s="14">
        <f t="shared" si="26"/>
        <v>2031</v>
      </c>
      <c r="X89" s="14">
        <v>2021</v>
      </c>
      <c r="Y89" s="14">
        <f t="shared" si="26"/>
        <v>2031</v>
      </c>
      <c r="Z89" s="14">
        <v>2021</v>
      </c>
      <c r="AA89" s="14">
        <f t="shared" si="30"/>
        <v>2026</v>
      </c>
      <c r="AB89" s="14">
        <v>2021</v>
      </c>
      <c r="AC89" s="14">
        <f t="shared" si="30"/>
        <v>2026</v>
      </c>
      <c r="AD89" s="12"/>
      <c r="AE89" s="12"/>
      <c r="AF89" s="12"/>
      <c r="AG89" s="12"/>
      <c r="AH89" s="12"/>
    </row>
    <row r="90" spans="1:34" ht="26.25" x14ac:dyDescent="0.25">
      <c r="A90" s="10" t="s">
        <v>299</v>
      </c>
      <c r="B90" s="10" t="s">
        <v>298</v>
      </c>
      <c r="C90" s="10" t="s">
        <v>300</v>
      </c>
      <c r="D90" s="10" t="s">
        <v>280</v>
      </c>
      <c r="E90" s="10">
        <v>227</v>
      </c>
      <c r="F90" s="11" t="s">
        <v>384</v>
      </c>
      <c r="G90" s="10" t="s">
        <v>177</v>
      </c>
      <c r="H90" s="10" t="s">
        <v>247</v>
      </c>
      <c r="I90" s="14" t="s">
        <v>388</v>
      </c>
      <c r="J90" s="14" t="s">
        <v>388</v>
      </c>
      <c r="K90" s="14" t="s">
        <v>388</v>
      </c>
      <c r="L90" s="14" t="s">
        <v>388</v>
      </c>
      <c r="M90" s="14">
        <v>1985</v>
      </c>
      <c r="N90" s="14">
        <v>2021</v>
      </c>
      <c r="O90" s="13">
        <f t="shared" si="29"/>
        <v>2022</v>
      </c>
      <c r="P90" s="14">
        <v>2021</v>
      </c>
      <c r="Q90" s="14">
        <f t="shared" si="24"/>
        <v>2026</v>
      </c>
      <c r="R90" s="14">
        <v>2021</v>
      </c>
      <c r="S90" s="14">
        <f t="shared" si="16"/>
        <v>2023</v>
      </c>
      <c r="T90" s="14">
        <v>2021</v>
      </c>
      <c r="U90" s="14">
        <f t="shared" si="25"/>
        <v>2031</v>
      </c>
      <c r="V90" s="14">
        <v>2021</v>
      </c>
      <c r="W90" s="14">
        <f t="shared" si="26"/>
        <v>2031</v>
      </c>
      <c r="X90" s="14">
        <v>2021</v>
      </c>
      <c r="Y90" s="14">
        <f t="shared" si="26"/>
        <v>2031</v>
      </c>
      <c r="Z90" s="14">
        <v>2021</v>
      </c>
      <c r="AA90" s="14">
        <f t="shared" si="30"/>
        <v>2026</v>
      </c>
      <c r="AB90" s="14">
        <v>2021</v>
      </c>
      <c r="AC90" s="14">
        <f t="shared" si="30"/>
        <v>2026</v>
      </c>
      <c r="AD90" s="12"/>
      <c r="AE90" s="12"/>
      <c r="AF90" s="12"/>
      <c r="AG90" s="12"/>
      <c r="AH90" s="12"/>
    </row>
    <row r="91" spans="1:34" ht="26.25" x14ac:dyDescent="0.25">
      <c r="A91" s="37" t="s">
        <v>302</v>
      </c>
      <c r="B91" s="10" t="s">
        <v>301</v>
      </c>
      <c r="C91" s="10" t="s">
        <v>303</v>
      </c>
      <c r="D91" s="10" t="s">
        <v>280</v>
      </c>
      <c r="E91" s="10">
        <v>205</v>
      </c>
      <c r="F91" s="11" t="s">
        <v>385</v>
      </c>
      <c r="G91" s="10"/>
      <c r="H91" s="10" t="s">
        <v>304</v>
      </c>
      <c r="I91" s="14" t="s">
        <v>388</v>
      </c>
      <c r="J91" s="14" t="s">
        <v>388</v>
      </c>
      <c r="K91" s="14" t="s">
        <v>388</v>
      </c>
      <c r="L91" s="14" t="s">
        <v>388</v>
      </c>
      <c r="M91" s="14">
        <v>1985</v>
      </c>
      <c r="N91" s="14">
        <v>2021</v>
      </c>
      <c r="O91" s="13">
        <f t="shared" si="29"/>
        <v>2022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7"/>
      <c r="AE91" s="17"/>
      <c r="AF91" s="17"/>
      <c r="AG91" s="17"/>
      <c r="AH91" s="17"/>
    </row>
    <row r="92" spans="1:34" ht="26.25" x14ac:dyDescent="0.25">
      <c r="A92" s="37" t="s">
        <v>306</v>
      </c>
      <c r="B92" s="10" t="s">
        <v>305</v>
      </c>
      <c r="C92" s="10" t="s">
        <v>307</v>
      </c>
      <c r="D92" s="10" t="s">
        <v>280</v>
      </c>
      <c r="E92" s="10">
        <v>227</v>
      </c>
      <c r="F92" s="11" t="s">
        <v>385</v>
      </c>
      <c r="G92" s="10" t="s">
        <v>177</v>
      </c>
      <c r="H92" s="10" t="s">
        <v>247</v>
      </c>
      <c r="I92" s="14" t="s">
        <v>388</v>
      </c>
      <c r="J92" s="14" t="s">
        <v>388</v>
      </c>
      <c r="K92" s="14" t="s">
        <v>388</v>
      </c>
      <c r="L92" s="14" t="s">
        <v>388</v>
      </c>
      <c r="M92" s="14">
        <v>1985</v>
      </c>
      <c r="N92" s="14">
        <v>2021</v>
      </c>
      <c r="O92" s="13">
        <f t="shared" si="29"/>
        <v>2022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7"/>
      <c r="AE92" s="17"/>
      <c r="AF92" s="17"/>
      <c r="AG92" s="17"/>
      <c r="AH92" s="17"/>
    </row>
    <row r="93" spans="1:34" ht="26.25" x14ac:dyDescent="0.25">
      <c r="A93" s="10" t="s">
        <v>309</v>
      </c>
      <c r="B93" s="10" t="s">
        <v>308</v>
      </c>
      <c r="C93" s="10" t="s">
        <v>310</v>
      </c>
      <c r="D93" s="10" t="s">
        <v>280</v>
      </c>
      <c r="E93" s="10">
        <v>227</v>
      </c>
      <c r="F93" s="11" t="s">
        <v>386</v>
      </c>
      <c r="G93" s="10" t="s">
        <v>177</v>
      </c>
      <c r="H93" s="10" t="s">
        <v>247</v>
      </c>
      <c r="I93" s="14" t="s">
        <v>388</v>
      </c>
      <c r="J93" s="14" t="s">
        <v>388</v>
      </c>
      <c r="K93" s="14" t="s">
        <v>388</v>
      </c>
      <c r="L93" s="14" t="s">
        <v>388</v>
      </c>
      <c r="M93" s="14">
        <v>1985</v>
      </c>
      <c r="N93" s="14">
        <v>2021</v>
      </c>
      <c r="O93" s="13">
        <f t="shared" si="29"/>
        <v>2022</v>
      </c>
      <c r="P93" s="14">
        <v>2021</v>
      </c>
      <c r="Q93" s="14">
        <f t="shared" ref="Q93:Q99" si="31">P93+5</f>
        <v>2026</v>
      </c>
      <c r="R93" s="14">
        <v>2021</v>
      </c>
      <c r="S93" s="14">
        <f t="shared" ref="S93:S99" si="32">R93+2</f>
        <v>2023</v>
      </c>
      <c r="T93" s="14">
        <v>2021</v>
      </c>
      <c r="U93" s="14">
        <f t="shared" ref="U93:U98" si="33">T93+10</f>
        <v>2031</v>
      </c>
      <c r="V93" s="14">
        <v>2021</v>
      </c>
      <c r="W93" s="14">
        <f t="shared" ref="W93:Y98" si="34">V93+10</f>
        <v>2031</v>
      </c>
      <c r="X93" s="14">
        <v>2021</v>
      </c>
      <c r="Y93" s="14">
        <f t="shared" si="34"/>
        <v>2031</v>
      </c>
      <c r="Z93" s="14">
        <v>2021</v>
      </c>
      <c r="AA93" s="14">
        <f t="shared" ref="AA93:AC106" si="35">Z93+5</f>
        <v>2026</v>
      </c>
      <c r="AB93" s="14">
        <v>2021</v>
      </c>
      <c r="AC93" s="14">
        <f t="shared" si="35"/>
        <v>2026</v>
      </c>
      <c r="AD93" s="12"/>
      <c r="AE93" s="12"/>
      <c r="AF93" s="12"/>
      <c r="AG93" s="12"/>
      <c r="AH93" s="12"/>
    </row>
    <row r="94" spans="1:34" ht="26.25" x14ac:dyDescent="0.25">
      <c r="A94" s="10" t="s">
        <v>312</v>
      </c>
      <c r="B94" s="10" t="s">
        <v>311</v>
      </c>
      <c r="C94" s="10" t="s">
        <v>313</v>
      </c>
      <c r="D94" s="10" t="s">
        <v>280</v>
      </c>
      <c r="E94" s="10">
        <v>227</v>
      </c>
      <c r="F94" s="11" t="s">
        <v>384</v>
      </c>
      <c r="G94" s="10" t="s">
        <v>177</v>
      </c>
      <c r="H94" s="10" t="s">
        <v>247</v>
      </c>
      <c r="I94" s="14" t="s">
        <v>388</v>
      </c>
      <c r="J94" s="14" t="s">
        <v>388</v>
      </c>
      <c r="K94" s="14" t="s">
        <v>388</v>
      </c>
      <c r="L94" s="14" t="s">
        <v>388</v>
      </c>
      <c r="M94" s="14">
        <v>1985</v>
      </c>
      <c r="N94" s="14">
        <v>2021</v>
      </c>
      <c r="O94" s="13">
        <f t="shared" si="29"/>
        <v>2022</v>
      </c>
      <c r="P94" s="14">
        <v>2021</v>
      </c>
      <c r="Q94" s="14">
        <f t="shared" si="31"/>
        <v>2026</v>
      </c>
      <c r="R94" s="14">
        <v>2021</v>
      </c>
      <c r="S94" s="14">
        <f t="shared" si="32"/>
        <v>2023</v>
      </c>
      <c r="T94" s="14">
        <v>2021</v>
      </c>
      <c r="U94" s="14">
        <f t="shared" si="33"/>
        <v>2031</v>
      </c>
      <c r="V94" s="14">
        <v>2021</v>
      </c>
      <c r="W94" s="14">
        <f t="shared" si="34"/>
        <v>2031</v>
      </c>
      <c r="X94" s="14">
        <v>2021</v>
      </c>
      <c r="Y94" s="14">
        <f t="shared" si="34"/>
        <v>2031</v>
      </c>
      <c r="Z94" s="14">
        <v>2021</v>
      </c>
      <c r="AA94" s="14">
        <f t="shared" si="35"/>
        <v>2026</v>
      </c>
      <c r="AB94" s="14">
        <v>2021</v>
      </c>
      <c r="AC94" s="14">
        <f t="shared" si="35"/>
        <v>2026</v>
      </c>
      <c r="AD94" s="12"/>
      <c r="AE94" s="12"/>
      <c r="AF94" s="12"/>
      <c r="AG94" s="12"/>
      <c r="AH94" s="12"/>
    </row>
    <row r="95" spans="1:34" x14ac:dyDescent="0.25">
      <c r="A95" s="10" t="s">
        <v>315</v>
      </c>
      <c r="B95" s="10" t="s">
        <v>314</v>
      </c>
      <c r="C95" s="10" t="s">
        <v>316</v>
      </c>
      <c r="D95" s="10" t="s">
        <v>280</v>
      </c>
      <c r="E95" s="10">
        <v>227</v>
      </c>
      <c r="F95" s="11" t="s">
        <v>384</v>
      </c>
      <c r="G95" s="10"/>
      <c r="H95" s="10"/>
      <c r="I95" s="14" t="s">
        <v>388</v>
      </c>
      <c r="J95" s="14" t="s">
        <v>388</v>
      </c>
      <c r="K95" s="14" t="s">
        <v>388</v>
      </c>
      <c r="L95" s="14" t="s">
        <v>388</v>
      </c>
      <c r="M95" s="14">
        <v>1985</v>
      </c>
      <c r="N95" s="14">
        <v>2021</v>
      </c>
      <c r="O95" s="13">
        <f t="shared" si="29"/>
        <v>2022</v>
      </c>
      <c r="P95" s="14">
        <v>2021</v>
      </c>
      <c r="Q95" s="14">
        <f t="shared" si="31"/>
        <v>2026</v>
      </c>
      <c r="R95" s="14">
        <v>2021</v>
      </c>
      <c r="S95" s="14">
        <f t="shared" si="32"/>
        <v>2023</v>
      </c>
      <c r="T95" s="14">
        <v>2021</v>
      </c>
      <c r="U95" s="14">
        <f t="shared" si="33"/>
        <v>2031</v>
      </c>
      <c r="V95" s="14">
        <v>2021</v>
      </c>
      <c r="W95" s="14">
        <f t="shared" si="34"/>
        <v>2031</v>
      </c>
      <c r="X95" s="14">
        <v>2021</v>
      </c>
      <c r="Y95" s="14">
        <f t="shared" si="34"/>
        <v>2031</v>
      </c>
      <c r="Z95" s="14">
        <v>2021</v>
      </c>
      <c r="AA95" s="14">
        <f t="shared" si="35"/>
        <v>2026</v>
      </c>
      <c r="AB95" s="14">
        <v>2021</v>
      </c>
      <c r="AC95" s="14">
        <f t="shared" si="35"/>
        <v>2026</v>
      </c>
      <c r="AD95" s="12"/>
      <c r="AE95" s="12"/>
      <c r="AF95" s="12"/>
      <c r="AG95" s="12"/>
      <c r="AH95" s="12"/>
    </row>
    <row r="96" spans="1:34" x14ac:dyDescent="0.25">
      <c r="A96" s="10" t="s">
        <v>318</v>
      </c>
      <c r="B96" s="10" t="s">
        <v>317</v>
      </c>
      <c r="C96" s="10" t="s">
        <v>319</v>
      </c>
      <c r="D96" s="10" t="s">
        <v>280</v>
      </c>
      <c r="E96" s="10">
        <v>227</v>
      </c>
      <c r="F96" s="11" t="s">
        <v>384</v>
      </c>
      <c r="G96" s="10" t="s">
        <v>177</v>
      </c>
      <c r="H96" s="10" t="s">
        <v>109</v>
      </c>
      <c r="I96" s="14" t="s">
        <v>388</v>
      </c>
      <c r="J96" s="14" t="s">
        <v>388</v>
      </c>
      <c r="K96" s="14" t="s">
        <v>388</v>
      </c>
      <c r="L96" s="14" t="s">
        <v>388</v>
      </c>
      <c r="M96" s="14">
        <v>1985</v>
      </c>
      <c r="N96" s="14">
        <v>2021</v>
      </c>
      <c r="O96" s="13">
        <f t="shared" si="29"/>
        <v>2022</v>
      </c>
      <c r="P96" s="14">
        <v>2021</v>
      </c>
      <c r="Q96" s="14">
        <f t="shared" si="31"/>
        <v>2026</v>
      </c>
      <c r="R96" s="14">
        <v>2021</v>
      </c>
      <c r="S96" s="14">
        <f t="shared" si="32"/>
        <v>2023</v>
      </c>
      <c r="T96" s="14">
        <v>2021</v>
      </c>
      <c r="U96" s="14">
        <f t="shared" si="33"/>
        <v>2031</v>
      </c>
      <c r="V96" s="14">
        <v>2021</v>
      </c>
      <c r="W96" s="14">
        <f t="shared" si="34"/>
        <v>2031</v>
      </c>
      <c r="X96" s="14">
        <v>2021</v>
      </c>
      <c r="Y96" s="14">
        <f t="shared" si="34"/>
        <v>2031</v>
      </c>
      <c r="Z96" s="14">
        <v>2021</v>
      </c>
      <c r="AA96" s="14">
        <f t="shared" si="35"/>
        <v>2026</v>
      </c>
      <c r="AB96" s="14">
        <v>2021</v>
      </c>
      <c r="AC96" s="14">
        <f t="shared" si="35"/>
        <v>2026</v>
      </c>
      <c r="AD96" s="12"/>
      <c r="AE96" s="12"/>
      <c r="AF96" s="12"/>
      <c r="AG96" s="12"/>
      <c r="AH96" s="12"/>
    </row>
    <row r="97" spans="1:34" ht="26.25" x14ac:dyDescent="0.25">
      <c r="A97" s="10" t="s">
        <v>321</v>
      </c>
      <c r="B97" s="10" t="s">
        <v>320</v>
      </c>
      <c r="C97" s="10" t="s">
        <v>322</v>
      </c>
      <c r="D97" s="10" t="s">
        <v>280</v>
      </c>
      <c r="E97" s="10">
        <v>87.6</v>
      </c>
      <c r="F97" s="11" t="s">
        <v>384</v>
      </c>
      <c r="G97" s="10" t="s">
        <v>267</v>
      </c>
      <c r="H97" s="10"/>
      <c r="I97" s="14" t="s">
        <v>388</v>
      </c>
      <c r="J97" s="14" t="s">
        <v>388</v>
      </c>
      <c r="K97" s="14" t="s">
        <v>388</v>
      </c>
      <c r="L97" s="14" t="s">
        <v>388</v>
      </c>
      <c r="M97" s="14">
        <v>2000</v>
      </c>
      <c r="N97" s="14">
        <v>2021</v>
      </c>
      <c r="O97" s="13">
        <f t="shared" si="29"/>
        <v>2022</v>
      </c>
      <c r="P97" s="14">
        <v>2021</v>
      </c>
      <c r="Q97" s="14">
        <f t="shared" si="31"/>
        <v>2026</v>
      </c>
      <c r="R97" s="14">
        <v>2021</v>
      </c>
      <c r="S97" s="14">
        <f t="shared" si="32"/>
        <v>2023</v>
      </c>
      <c r="T97" s="14">
        <v>2021</v>
      </c>
      <c r="U97" s="14">
        <f t="shared" si="33"/>
        <v>2031</v>
      </c>
      <c r="V97" s="14">
        <v>2021</v>
      </c>
      <c r="W97" s="14">
        <f t="shared" si="34"/>
        <v>2031</v>
      </c>
      <c r="X97" s="14">
        <v>2021</v>
      </c>
      <c r="Y97" s="14">
        <f t="shared" si="34"/>
        <v>2031</v>
      </c>
      <c r="Z97" s="14">
        <v>2021</v>
      </c>
      <c r="AA97" s="14">
        <f t="shared" si="35"/>
        <v>2026</v>
      </c>
      <c r="AB97" s="14">
        <v>2021</v>
      </c>
      <c r="AC97" s="14">
        <f t="shared" si="35"/>
        <v>2026</v>
      </c>
      <c r="AD97" s="12"/>
      <c r="AE97" s="12"/>
      <c r="AF97" s="12"/>
      <c r="AG97" s="12"/>
      <c r="AH97" s="12"/>
    </row>
    <row r="98" spans="1:34" ht="26.25" x14ac:dyDescent="0.25">
      <c r="A98" s="10" t="s">
        <v>324</v>
      </c>
      <c r="B98" s="10" t="s">
        <v>323</v>
      </c>
      <c r="C98" s="10" t="s">
        <v>325</v>
      </c>
      <c r="D98" s="10" t="s">
        <v>44</v>
      </c>
      <c r="E98" s="10">
        <v>142</v>
      </c>
      <c r="F98" s="11" t="s">
        <v>384</v>
      </c>
      <c r="G98" s="10" t="s">
        <v>267</v>
      </c>
      <c r="H98" s="10"/>
      <c r="I98" s="14" t="s">
        <v>388</v>
      </c>
      <c r="J98" s="14" t="s">
        <v>388</v>
      </c>
      <c r="K98" s="14" t="s">
        <v>388</v>
      </c>
      <c r="L98" s="14" t="s">
        <v>388</v>
      </c>
      <c r="M98" s="14">
        <v>2000</v>
      </c>
      <c r="N98" s="14">
        <v>2021</v>
      </c>
      <c r="O98" s="13">
        <f t="shared" si="29"/>
        <v>2022</v>
      </c>
      <c r="P98" s="14">
        <v>2021</v>
      </c>
      <c r="Q98" s="14">
        <f t="shared" si="31"/>
        <v>2026</v>
      </c>
      <c r="R98" s="14">
        <v>2021</v>
      </c>
      <c r="S98" s="14">
        <f t="shared" si="32"/>
        <v>2023</v>
      </c>
      <c r="T98" s="14">
        <v>2021</v>
      </c>
      <c r="U98" s="14">
        <f t="shared" si="33"/>
        <v>2031</v>
      </c>
      <c r="V98" s="14">
        <v>2021</v>
      </c>
      <c r="W98" s="14">
        <f t="shared" si="34"/>
        <v>2031</v>
      </c>
      <c r="X98" s="14">
        <v>2021</v>
      </c>
      <c r="Y98" s="14">
        <f t="shared" si="34"/>
        <v>2031</v>
      </c>
      <c r="Z98" s="14">
        <v>2021</v>
      </c>
      <c r="AA98" s="14">
        <f t="shared" si="35"/>
        <v>2026</v>
      </c>
      <c r="AB98" s="14">
        <v>2021</v>
      </c>
      <c r="AC98" s="14">
        <f t="shared" si="35"/>
        <v>2026</v>
      </c>
      <c r="AD98" s="12"/>
      <c r="AE98" s="12"/>
      <c r="AF98" s="12"/>
      <c r="AG98" s="12"/>
      <c r="AH98" s="12"/>
    </row>
    <row r="99" spans="1:34" ht="26.25" x14ac:dyDescent="0.25">
      <c r="A99" s="10" t="s">
        <v>327</v>
      </c>
      <c r="B99" s="10" t="s">
        <v>326</v>
      </c>
      <c r="C99" s="10" t="s">
        <v>328</v>
      </c>
      <c r="D99" s="10" t="s">
        <v>44</v>
      </c>
      <c r="E99" s="10">
        <v>180</v>
      </c>
      <c r="F99" s="11" t="s">
        <v>385</v>
      </c>
      <c r="G99" s="10" t="s">
        <v>267</v>
      </c>
      <c r="H99" s="10"/>
      <c r="I99" s="14" t="s">
        <v>388</v>
      </c>
      <c r="J99" s="14" t="s">
        <v>388</v>
      </c>
      <c r="K99" s="14" t="s">
        <v>388</v>
      </c>
      <c r="L99" s="14" t="s">
        <v>388</v>
      </c>
      <c r="M99" s="14">
        <v>2000</v>
      </c>
      <c r="N99" s="14">
        <v>2021</v>
      </c>
      <c r="O99" s="13">
        <f t="shared" si="29"/>
        <v>2022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7"/>
      <c r="AE99" s="17"/>
      <c r="AF99" s="17"/>
      <c r="AG99" s="17"/>
      <c r="AH99" s="17"/>
    </row>
    <row r="100" spans="1:34" ht="26.25" x14ac:dyDescent="0.25">
      <c r="A100" s="10" t="s">
        <v>330</v>
      </c>
      <c r="B100" s="10" t="s">
        <v>329</v>
      </c>
      <c r="C100" s="10" t="s">
        <v>331</v>
      </c>
      <c r="D100" s="10" t="s">
        <v>44</v>
      </c>
      <c r="E100" s="10">
        <v>119</v>
      </c>
      <c r="F100" s="11" t="s">
        <v>384</v>
      </c>
      <c r="G100" s="10" t="s">
        <v>332</v>
      </c>
      <c r="H100" s="10"/>
      <c r="I100" s="14" t="s">
        <v>388</v>
      </c>
      <c r="J100" s="14" t="s">
        <v>388</v>
      </c>
      <c r="K100" s="14" t="s">
        <v>388</v>
      </c>
      <c r="L100" s="14" t="s">
        <v>388</v>
      </c>
      <c r="M100" s="14">
        <v>2000</v>
      </c>
      <c r="N100" s="14">
        <v>2021</v>
      </c>
      <c r="O100" s="13">
        <f t="shared" si="29"/>
        <v>2022</v>
      </c>
      <c r="P100" s="14">
        <v>2021</v>
      </c>
      <c r="Q100" s="14">
        <f t="shared" ref="Q100:Q106" si="36">P100+5</f>
        <v>2026</v>
      </c>
      <c r="R100" s="14">
        <v>2021</v>
      </c>
      <c r="S100" s="14">
        <f t="shared" ref="S100:S106" si="37">R100+2</f>
        <v>2023</v>
      </c>
      <c r="T100" s="14">
        <v>2021</v>
      </c>
      <c r="U100" s="14">
        <f t="shared" ref="U100:U106" si="38">T100+10</f>
        <v>2031</v>
      </c>
      <c r="V100" s="14">
        <v>2021</v>
      </c>
      <c r="W100" s="14">
        <f t="shared" ref="W100:Y106" si="39">V100+10</f>
        <v>2031</v>
      </c>
      <c r="X100" s="14">
        <v>2021</v>
      </c>
      <c r="Y100" s="14">
        <f t="shared" si="39"/>
        <v>2031</v>
      </c>
      <c r="Z100" s="14">
        <v>2021</v>
      </c>
      <c r="AA100" s="14">
        <f t="shared" si="35"/>
        <v>2026</v>
      </c>
      <c r="AB100" s="14">
        <v>2021</v>
      </c>
      <c r="AC100" s="14">
        <f t="shared" si="35"/>
        <v>2026</v>
      </c>
      <c r="AD100" s="12"/>
      <c r="AE100" s="12"/>
      <c r="AF100" s="12"/>
      <c r="AG100" s="12"/>
      <c r="AH100" s="12"/>
    </row>
    <row r="101" spans="1:34" x14ac:dyDescent="0.25">
      <c r="A101" s="10" t="s">
        <v>334</v>
      </c>
      <c r="B101" s="10" t="s">
        <v>333</v>
      </c>
      <c r="C101" s="10" t="s">
        <v>335</v>
      </c>
      <c r="D101" s="10" t="s">
        <v>44</v>
      </c>
      <c r="E101" s="10">
        <v>261</v>
      </c>
      <c r="F101" s="11" t="s">
        <v>384</v>
      </c>
      <c r="G101" s="10" t="s">
        <v>336</v>
      </c>
      <c r="H101" s="10"/>
      <c r="I101" s="14" t="s">
        <v>388</v>
      </c>
      <c r="J101" s="14" t="s">
        <v>388</v>
      </c>
      <c r="K101" s="14" t="s">
        <v>388</v>
      </c>
      <c r="L101" s="14" t="s">
        <v>388</v>
      </c>
      <c r="M101" s="14">
        <v>2000</v>
      </c>
      <c r="N101" s="14">
        <v>2021</v>
      </c>
      <c r="O101" s="13">
        <f t="shared" si="29"/>
        <v>2022</v>
      </c>
      <c r="P101" s="14">
        <v>2021</v>
      </c>
      <c r="Q101" s="14">
        <f t="shared" si="36"/>
        <v>2026</v>
      </c>
      <c r="R101" s="14">
        <v>2021</v>
      </c>
      <c r="S101" s="14">
        <f t="shared" si="37"/>
        <v>2023</v>
      </c>
      <c r="T101" s="14">
        <v>2021</v>
      </c>
      <c r="U101" s="14">
        <f t="shared" si="38"/>
        <v>2031</v>
      </c>
      <c r="V101" s="14">
        <v>2021</v>
      </c>
      <c r="W101" s="14">
        <f t="shared" si="39"/>
        <v>2031</v>
      </c>
      <c r="X101" s="14">
        <v>2021</v>
      </c>
      <c r="Y101" s="14">
        <f t="shared" si="39"/>
        <v>2031</v>
      </c>
      <c r="Z101" s="14">
        <v>2021</v>
      </c>
      <c r="AA101" s="14">
        <f t="shared" si="35"/>
        <v>2026</v>
      </c>
      <c r="AB101" s="14">
        <v>2021</v>
      </c>
      <c r="AC101" s="14">
        <f t="shared" si="35"/>
        <v>2026</v>
      </c>
      <c r="AD101" s="12"/>
      <c r="AE101" s="12"/>
      <c r="AF101" s="12"/>
      <c r="AG101" s="12"/>
      <c r="AH101" s="12"/>
    </row>
    <row r="102" spans="1:34" x14ac:dyDescent="0.25">
      <c r="A102" s="10" t="s">
        <v>338</v>
      </c>
      <c r="B102" s="10" t="s">
        <v>337</v>
      </c>
      <c r="C102" s="10" t="s">
        <v>339</v>
      </c>
      <c r="D102" s="10" t="s">
        <v>44</v>
      </c>
      <c r="E102" s="10">
        <v>248</v>
      </c>
      <c r="F102" s="11" t="s">
        <v>384</v>
      </c>
      <c r="G102" s="10" t="s">
        <v>340</v>
      </c>
      <c r="H102" s="10"/>
      <c r="I102" s="14" t="s">
        <v>388</v>
      </c>
      <c r="J102" s="14" t="s">
        <v>388</v>
      </c>
      <c r="K102" s="14" t="s">
        <v>388</v>
      </c>
      <c r="L102" s="14" t="s">
        <v>388</v>
      </c>
      <c r="M102" s="14">
        <v>2000</v>
      </c>
      <c r="N102" s="14">
        <v>2021</v>
      </c>
      <c r="O102" s="13">
        <f t="shared" si="29"/>
        <v>2022</v>
      </c>
      <c r="P102" s="14">
        <v>2021</v>
      </c>
      <c r="Q102" s="14">
        <f t="shared" si="36"/>
        <v>2026</v>
      </c>
      <c r="R102" s="14">
        <v>2021</v>
      </c>
      <c r="S102" s="14">
        <f t="shared" si="37"/>
        <v>2023</v>
      </c>
      <c r="T102" s="14">
        <v>2021</v>
      </c>
      <c r="U102" s="14">
        <f t="shared" si="38"/>
        <v>2031</v>
      </c>
      <c r="V102" s="14">
        <v>2021</v>
      </c>
      <c r="W102" s="14">
        <f t="shared" si="39"/>
        <v>2031</v>
      </c>
      <c r="X102" s="14">
        <v>2021</v>
      </c>
      <c r="Y102" s="14">
        <f t="shared" si="39"/>
        <v>2031</v>
      </c>
      <c r="Z102" s="14">
        <v>2021</v>
      </c>
      <c r="AA102" s="14">
        <f t="shared" si="35"/>
        <v>2026</v>
      </c>
      <c r="AB102" s="14">
        <v>2021</v>
      </c>
      <c r="AC102" s="14">
        <f t="shared" si="35"/>
        <v>2026</v>
      </c>
      <c r="AD102" s="12"/>
      <c r="AE102" s="12"/>
      <c r="AF102" s="12"/>
      <c r="AG102" s="12"/>
      <c r="AH102" s="12"/>
    </row>
    <row r="103" spans="1:34" x14ac:dyDescent="0.25">
      <c r="A103" s="10" t="s">
        <v>342</v>
      </c>
      <c r="B103" s="10" t="s">
        <v>341</v>
      </c>
      <c r="C103" s="10" t="s">
        <v>343</v>
      </c>
      <c r="D103" s="10" t="s">
        <v>44</v>
      </c>
      <c r="E103" s="10">
        <v>256</v>
      </c>
      <c r="F103" s="11" t="s">
        <v>384</v>
      </c>
      <c r="G103" s="10" t="s">
        <v>344</v>
      </c>
      <c r="H103" s="10"/>
      <c r="I103" s="14" t="s">
        <v>388</v>
      </c>
      <c r="J103" s="14" t="s">
        <v>388</v>
      </c>
      <c r="K103" s="14" t="s">
        <v>388</v>
      </c>
      <c r="L103" s="14" t="s">
        <v>388</v>
      </c>
      <c r="M103" s="14">
        <v>2000</v>
      </c>
      <c r="N103" s="14">
        <v>2021</v>
      </c>
      <c r="O103" s="13">
        <f t="shared" si="29"/>
        <v>2022</v>
      </c>
      <c r="P103" s="14">
        <v>2021</v>
      </c>
      <c r="Q103" s="14">
        <f t="shared" si="36"/>
        <v>2026</v>
      </c>
      <c r="R103" s="14">
        <v>2021</v>
      </c>
      <c r="S103" s="14">
        <f t="shared" si="37"/>
        <v>2023</v>
      </c>
      <c r="T103" s="14">
        <v>2021</v>
      </c>
      <c r="U103" s="14">
        <f t="shared" si="38"/>
        <v>2031</v>
      </c>
      <c r="V103" s="14">
        <v>2021</v>
      </c>
      <c r="W103" s="14">
        <f t="shared" si="39"/>
        <v>2031</v>
      </c>
      <c r="X103" s="14">
        <v>2021</v>
      </c>
      <c r="Y103" s="14">
        <f t="shared" si="39"/>
        <v>2031</v>
      </c>
      <c r="Z103" s="14">
        <v>2021</v>
      </c>
      <c r="AA103" s="14">
        <f t="shared" si="35"/>
        <v>2026</v>
      </c>
      <c r="AB103" s="14">
        <v>2021</v>
      </c>
      <c r="AC103" s="14">
        <f t="shared" si="35"/>
        <v>2026</v>
      </c>
      <c r="AD103" s="12"/>
      <c r="AE103" s="12"/>
      <c r="AF103" s="12"/>
      <c r="AG103" s="12"/>
      <c r="AH103" s="12"/>
    </row>
    <row r="104" spans="1:34" x14ac:dyDescent="0.25">
      <c r="A104" s="10" t="s">
        <v>346</v>
      </c>
      <c r="B104" s="10" t="s">
        <v>345</v>
      </c>
      <c r="C104" s="10" t="s">
        <v>347</v>
      </c>
      <c r="D104" s="10" t="s">
        <v>44</v>
      </c>
      <c r="E104" s="10">
        <v>248</v>
      </c>
      <c r="F104" s="11" t="s">
        <v>384</v>
      </c>
      <c r="G104" s="10" t="s">
        <v>348</v>
      </c>
      <c r="H104" s="10"/>
      <c r="I104" s="14" t="s">
        <v>388</v>
      </c>
      <c r="J104" s="14" t="s">
        <v>388</v>
      </c>
      <c r="K104" s="14" t="s">
        <v>388</v>
      </c>
      <c r="L104" s="14" t="s">
        <v>388</v>
      </c>
      <c r="M104" s="14">
        <v>2000</v>
      </c>
      <c r="N104" s="14">
        <v>2021</v>
      </c>
      <c r="O104" s="13">
        <f t="shared" si="29"/>
        <v>2022</v>
      </c>
      <c r="P104" s="14">
        <v>2021</v>
      </c>
      <c r="Q104" s="14">
        <f t="shared" si="36"/>
        <v>2026</v>
      </c>
      <c r="R104" s="14">
        <v>2021</v>
      </c>
      <c r="S104" s="14">
        <f t="shared" si="37"/>
        <v>2023</v>
      </c>
      <c r="T104" s="14">
        <v>2021</v>
      </c>
      <c r="U104" s="14">
        <f t="shared" si="38"/>
        <v>2031</v>
      </c>
      <c r="V104" s="14">
        <v>2021</v>
      </c>
      <c r="W104" s="14">
        <f t="shared" si="39"/>
        <v>2031</v>
      </c>
      <c r="X104" s="14">
        <v>2021</v>
      </c>
      <c r="Y104" s="14">
        <f t="shared" si="39"/>
        <v>2031</v>
      </c>
      <c r="Z104" s="14">
        <v>2021</v>
      </c>
      <c r="AA104" s="14">
        <f t="shared" si="35"/>
        <v>2026</v>
      </c>
      <c r="AB104" s="14">
        <v>2021</v>
      </c>
      <c r="AC104" s="14">
        <f t="shared" si="35"/>
        <v>2026</v>
      </c>
      <c r="AD104" s="12"/>
      <c r="AE104" s="12"/>
      <c r="AF104" s="12"/>
      <c r="AG104" s="12"/>
      <c r="AH104" s="12"/>
    </row>
    <row r="105" spans="1:34" ht="26.25" x14ac:dyDescent="0.25">
      <c r="A105" s="10" t="s">
        <v>350</v>
      </c>
      <c r="B105" s="10" t="s">
        <v>349</v>
      </c>
      <c r="C105" s="10" t="s">
        <v>351</v>
      </c>
      <c r="D105" s="10" t="s">
        <v>44</v>
      </c>
      <c r="E105" s="10">
        <v>250</v>
      </c>
      <c r="F105" s="11" t="s">
        <v>385</v>
      </c>
      <c r="G105" s="10" t="s">
        <v>267</v>
      </c>
      <c r="H105" s="10" t="s">
        <v>109</v>
      </c>
      <c r="I105" s="14" t="s">
        <v>388</v>
      </c>
      <c r="J105" s="14" t="s">
        <v>388</v>
      </c>
      <c r="K105" s="14" t="s">
        <v>388</v>
      </c>
      <c r="L105" s="14" t="s">
        <v>388</v>
      </c>
      <c r="M105" s="14">
        <v>2000</v>
      </c>
      <c r="N105" s="14">
        <v>2021</v>
      </c>
      <c r="O105" s="13">
        <f t="shared" si="29"/>
        <v>2022</v>
      </c>
      <c r="P105" s="14">
        <v>2021</v>
      </c>
      <c r="Q105" s="14">
        <f t="shared" si="36"/>
        <v>2026</v>
      </c>
      <c r="R105" s="14">
        <v>2021</v>
      </c>
      <c r="S105" s="14">
        <f t="shared" si="37"/>
        <v>2023</v>
      </c>
      <c r="T105" s="14">
        <v>2021</v>
      </c>
      <c r="U105" s="14">
        <f t="shared" si="38"/>
        <v>2031</v>
      </c>
      <c r="V105" s="14">
        <v>2021</v>
      </c>
      <c r="W105" s="14">
        <f t="shared" si="39"/>
        <v>2031</v>
      </c>
      <c r="X105" s="14">
        <v>2021</v>
      </c>
      <c r="Y105" s="14">
        <f t="shared" si="39"/>
        <v>2031</v>
      </c>
      <c r="Z105" s="14">
        <v>2021</v>
      </c>
      <c r="AA105" s="14">
        <f t="shared" si="35"/>
        <v>2026</v>
      </c>
      <c r="AB105" s="14">
        <v>2021</v>
      </c>
      <c r="AC105" s="14">
        <f t="shared" si="35"/>
        <v>2026</v>
      </c>
      <c r="AD105" s="12"/>
      <c r="AE105" s="12"/>
      <c r="AF105" s="12"/>
      <c r="AG105" s="12"/>
      <c r="AH105" s="12"/>
    </row>
    <row r="106" spans="1:34" ht="26.25" x14ac:dyDescent="0.25">
      <c r="A106" s="10" t="s">
        <v>353</v>
      </c>
      <c r="B106" s="10" t="s">
        <v>352</v>
      </c>
      <c r="C106" s="10" t="s">
        <v>354</v>
      </c>
      <c r="D106" s="10" t="s">
        <v>280</v>
      </c>
      <c r="E106" s="10">
        <v>117</v>
      </c>
      <c r="F106" s="11" t="s">
        <v>385</v>
      </c>
      <c r="G106" s="10" t="s">
        <v>355</v>
      </c>
      <c r="H106" s="10" t="s">
        <v>356</v>
      </c>
      <c r="I106" s="14" t="s">
        <v>388</v>
      </c>
      <c r="J106" s="14" t="s">
        <v>388</v>
      </c>
      <c r="K106" s="14" t="s">
        <v>388</v>
      </c>
      <c r="L106" s="14" t="s">
        <v>388</v>
      </c>
      <c r="M106" s="14">
        <v>1989</v>
      </c>
      <c r="N106" s="14">
        <v>2021</v>
      </c>
      <c r="O106" s="13">
        <f t="shared" si="29"/>
        <v>2022</v>
      </c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7"/>
      <c r="AE106" s="17"/>
      <c r="AF106" s="17"/>
      <c r="AG106" s="17"/>
      <c r="AH106" s="17"/>
    </row>
  </sheetData>
  <mergeCells count="16">
    <mergeCell ref="M2:AC2"/>
    <mergeCell ref="AD2:AH2"/>
    <mergeCell ref="N3:O3"/>
    <mergeCell ref="P3:Q3"/>
    <mergeCell ref="R3:S3"/>
    <mergeCell ref="T3:U3"/>
    <mergeCell ref="V3:W3"/>
    <mergeCell ref="X3:Y3"/>
    <mergeCell ref="Z3:AA3"/>
    <mergeCell ref="AB3:AC3"/>
    <mergeCell ref="A2:A3"/>
    <mergeCell ref="B2:B3"/>
    <mergeCell ref="C2:C3"/>
    <mergeCell ref="D2:D3"/>
    <mergeCell ref="E2:H2"/>
    <mergeCell ref="I2:L2"/>
  </mergeCells>
  <dataValidations count="1">
    <dataValidation type="list" operator="equal" allowBlank="1" showInputMessage="1" showErrorMessage="1" sqref="I6:L106">
      <formula1>$AK$6:$AK$8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mani_d_Building_28042021_113008</vt:lpstr>
      <vt:lpstr>mani_d_Building_28042021_11 (2</vt:lpstr>
      <vt:lpstr>tokase_review_NOV2021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 Mani</dc:creator>
  <cp:lastModifiedBy>Tokase Bakabaka</cp:lastModifiedBy>
  <cp:lastPrinted>2021-04-27T23:30:27Z</cp:lastPrinted>
  <dcterms:created xsi:type="dcterms:W3CDTF">2021-04-27T23:31:10Z</dcterms:created>
  <dcterms:modified xsi:type="dcterms:W3CDTF">2021-11-15T01:11:19Z</dcterms:modified>
</cp:coreProperties>
</file>